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6540" tabRatio="610" activeTab="2"/>
  </bookViews>
  <sheets>
    <sheet name="eredeti ei" sheetId="1" r:id="rId1"/>
    <sheet name="Munka2" sheetId="2" state="hidden" r:id="rId2"/>
    <sheet name="évközi" sheetId="3" r:id="rId3"/>
  </sheets>
  <definedNames>
    <definedName name="_xlnm.Print_Area" localSheetId="0">'eredeti ei'!$A$1:$I$25</definedName>
  </definedNames>
  <calcPr fullCalcOnLoad="1"/>
</workbook>
</file>

<file path=xl/sharedStrings.xml><?xml version="1.0" encoding="utf-8"?>
<sst xmlns="http://schemas.openxmlformats.org/spreadsheetml/2006/main" count="110" uniqueCount="48">
  <si>
    <t>Közutak, hidak</t>
  </si>
  <si>
    <t>Köztemető</t>
  </si>
  <si>
    <t>Közvilágítás</t>
  </si>
  <si>
    <t>Könyvtár</t>
  </si>
  <si>
    <t>Óvodai nevelés</t>
  </si>
  <si>
    <t>Óvoda összesen</t>
  </si>
  <si>
    <t>Védőnői szolgálat</t>
  </si>
  <si>
    <t>Konyha összesen</t>
  </si>
  <si>
    <t>KIADÁS ÖSSZESEN</t>
  </si>
  <si>
    <t>Összesen</t>
  </si>
  <si>
    <t>Önkrmányzat összesen</t>
  </si>
  <si>
    <t>Adóigazgatás</t>
  </si>
  <si>
    <t>Polgármesteri Hivatal összesen</t>
  </si>
  <si>
    <t>Művelődési ház</t>
  </si>
  <si>
    <t>Önkormányzat</t>
  </si>
  <si>
    <t>Hulladék gazdálkodás</t>
  </si>
  <si>
    <t>Intézmény</t>
  </si>
  <si>
    <t>Önkormányzati vagyongazd.</t>
  </si>
  <si>
    <t>Város község gazd.</t>
  </si>
  <si>
    <t>K1 Bér</t>
  </si>
  <si>
    <t>K2 Járulékok</t>
  </si>
  <si>
    <t>K3 Dologi kiadások</t>
  </si>
  <si>
    <t>K5 Egyéb működési Kiadások</t>
  </si>
  <si>
    <t>K4 Ellátottak  pénzb. jutt.</t>
  </si>
  <si>
    <t>K6 Beruházások</t>
  </si>
  <si>
    <t>K7 Felújítások</t>
  </si>
  <si>
    <t>K9 megelő-legezés</t>
  </si>
  <si>
    <t>K513 Tartalék</t>
  </si>
  <si>
    <t>adatok Ft-ban</t>
  </si>
  <si>
    <t>Polgármestrei Hivatal</t>
  </si>
  <si>
    <t>Összesen:</t>
  </si>
  <si>
    <t>Polgármesteri Hivatal</t>
  </si>
  <si>
    <t>Konyha</t>
  </si>
  <si>
    <t>Intézmény / szakfeladat</t>
  </si>
  <si>
    <t>Más szerv részére végzett szolg.</t>
  </si>
  <si>
    <t>Óvoda</t>
  </si>
  <si>
    <t>EFOP, hagyományőrzés</t>
  </si>
  <si>
    <t>2022.évi előirányzat</t>
  </si>
  <si>
    <t>2022. I. negyedéves  módosított előirányzat</t>
  </si>
  <si>
    <t>2022. II. negyedéves  módosított előirányzat</t>
  </si>
  <si>
    <t>2022. III. negyedéves  módosított előirányzat</t>
  </si>
  <si>
    <t>2022. IV. negyedéves  módosított előirányzat</t>
  </si>
  <si>
    <t>KÁL NAGYKÖZSÉG ÖNKORMÁNYZATÁNAK 2023. ÉVI KIADÁSAI</t>
  </si>
  <si>
    <t xml:space="preserve">2023.01.01. EREDETI ELŐIRÁNYZAT </t>
  </si>
  <si>
    <t>Kál Nagyközség Önkormányzatának 2023. évi kiadási előirányzatai szakfeladatonként</t>
  </si>
  <si>
    <t>2023.évi előirányzat</t>
  </si>
  <si>
    <t>3. melléklet a 2023. évi költségvetésről szóló 1/2023. (II.08.) önkormányzati rendelethez</t>
  </si>
  <si>
    <t>3. a melléklet a 2023. évi költségvetésről szóló 1/2023. (II.08.)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</si>
</sst>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\ _F_t_-;\-* #,##0\ _F_t_-;_-* &quot;-&quot;??\ _F_t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170" fontId="0" fillId="0" borderId="0" xfId="40" applyNumberFormat="1" applyFont="1" applyAlignment="1">
      <alignment/>
    </xf>
    <xf numFmtId="170" fontId="8" fillId="0" borderId="34" xfId="40" applyNumberFormat="1" applyFont="1" applyBorder="1" applyAlignment="1">
      <alignment horizontal="center" vertical="center" wrapText="1"/>
    </xf>
    <xf numFmtId="170" fontId="8" fillId="0" borderId="21" xfId="40" applyNumberFormat="1" applyFont="1" applyBorder="1" applyAlignment="1">
      <alignment horizontal="center" vertical="center" wrapText="1"/>
    </xf>
    <xf numFmtId="170" fontId="8" fillId="0" borderId="22" xfId="40" applyNumberFormat="1" applyFont="1" applyBorder="1" applyAlignment="1">
      <alignment horizontal="center" vertical="center" wrapText="1"/>
    </xf>
    <xf numFmtId="170" fontId="8" fillId="0" borderId="0" xfId="40" applyNumberFormat="1" applyFont="1" applyBorder="1" applyAlignment="1">
      <alignment horizontal="center" vertical="center" wrapText="1"/>
    </xf>
    <xf numFmtId="170" fontId="2" fillId="0" borderId="0" xfId="40" applyNumberFormat="1" applyFont="1" applyAlignment="1">
      <alignment/>
    </xf>
    <xf numFmtId="170" fontId="2" fillId="0" borderId="11" xfId="4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70" fontId="8" fillId="0" borderId="11" xfId="40" applyNumberFormat="1" applyFont="1" applyBorder="1" applyAlignment="1">
      <alignment horizontal="center"/>
    </xf>
    <xf numFmtId="170" fontId="8" fillId="0" borderId="17" xfId="40" applyNumberFormat="1" applyFont="1" applyBorder="1" applyAlignment="1">
      <alignment horizontal="center"/>
    </xf>
    <xf numFmtId="170" fontId="8" fillId="0" borderId="35" xfId="4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/>
    </xf>
    <xf numFmtId="170" fontId="2" fillId="0" borderId="0" xfId="4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70" fontId="8" fillId="0" borderId="48" xfId="40" applyNumberFormat="1" applyFont="1" applyBorder="1" applyAlignment="1">
      <alignment horizontal="center"/>
    </xf>
    <xf numFmtId="170" fontId="8" fillId="0" borderId="49" xfId="40" applyNumberFormat="1" applyFont="1" applyBorder="1" applyAlignment="1">
      <alignment horizontal="center"/>
    </xf>
    <xf numFmtId="170" fontId="8" fillId="0" borderId="50" xfId="4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34.57421875" style="0" customWidth="1"/>
    <col min="2" max="2" width="11.8515625" style="0" customWidth="1"/>
    <col min="3" max="3" width="10.7109375" style="0" customWidth="1"/>
    <col min="4" max="4" width="11.8515625" style="0" customWidth="1"/>
    <col min="5" max="5" width="12.28125" style="0" customWidth="1"/>
    <col min="6" max="6" width="12.140625" style="0" customWidth="1"/>
    <col min="7" max="7" width="12.57421875" style="0" customWidth="1"/>
    <col min="8" max="8" width="11.28125" style="0" customWidth="1"/>
    <col min="9" max="9" width="12.57421875" style="0" customWidth="1"/>
    <col min="10" max="10" width="12.28125" style="0" customWidth="1"/>
    <col min="11" max="11" width="15.00390625" style="0" customWidth="1"/>
    <col min="12" max="12" width="12.00390625" style="0" bestFit="1" customWidth="1"/>
    <col min="13" max="13" width="10.8515625" style="0" customWidth="1"/>
    <col min="14" max="14" width="11.7109375" style="0" customWidth="1"/>
    <col min="15" max="15" width="12.00390625" style="0" bestFit="1" customWidth="1"/>
    <col min="16" max="16" width="12.57421875" style="0" customWidth="1"/>
    <col min="17" max="17" width="12.7109375" style="0" customWidth="1"/>
    <col min="18" max="18" width="11.421875" style="0" customWidth="1"/>
    <col min="19" max="19" width="12.00390625" style="0" customWidth="1"/>
    <col min="20" max="20" width="11.421875" style="0" customWidth="1"/>
    <col min="21" max="21" width="13.421875" style="0" customWidth="1"/>
  </cols>
  <sheetData>
    <row r="1" spans="1:21" ht="12.7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2.75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9" ht="13.5" customHeight="1" thickBot="1">
      <c r="B3" s="22"/>
      <c r="C3" s="22"/>
      <c r="D3" s="22"/>
      <c r="E3" s="22"/>
      <c r="F3" s="22"/>
      <c r="G3" s="22"/>
      <c r="H3" s="22"/>
      <c r="I3" s="31" t="s">
        <v>28</v>
      </c>
    </row>
    <row r="4" spans="1:11" ht="12.75" customHeight="1" thickBot="1">
      <c r="A4" s="74" t="s">
        <v>33</v>
      </c>
      <c r="B4" s="71" t="s">
        <v>45</v>
      </c>
      <c r="C4" s="72"/>
      <c r="D4" s="72"/>
      <c r="E4" s="72"/>
      <c r="F4" s="72"/>
      <c r="G4" s="72"/>
      <c r="H4" s="72"/>
      <c r="I4" s="72"/>
      <c r="J4" s="72"/>
      <c r="K4" s="73"/>
    </row>
    <row r="5" spans="1:11" s="1" customFormat="1" ht="35.25" customHeight="1" thickBot="1">
      <c r="A5" s="75"/>
      <c r="B5" s="17" t="s">
        <v>19</v>
      </c>
      <c r="C5" s="18" t="s">
        <v>20</v>
      </c>
      <c r="D5" s="19" t="s">
        <v>21</v>
      </c>
      <c r="E5" s="19" t="s">
        <v>23</v>
      </c>
      <c r="F5" s="19" t="s">
        <v>22</v>
      </c>
      <c r="G5" s="19" t="s">
        <v>24</v>
      </c>
      <c r="H5" s="19" t="s">
        <v>25</v>
      </c>
      <c r="I5" s="19" t="s">
        <v>26</v>
      </c>
      <c r="J5" s="19" t="s">
        <v>27</v>
      </c>
      <c r="K5" s="20" t="s">
        <v>9</v>
      </c>
    </row>
    <row r="6" spans="1:11" ht="15" customHeight="1">
      <c r="A6" s="56" t="s">
        <v>0</v>
      </c>
      <c r="B6" s="8"/>
      <c r="C6" s="9"/>
      <c r="D6" s="9">
        <v>762000</v>
      </c>
      <c r="E6" s="9"/>
      <c r="F6" s="9"/>
      <c r="G6" s="9"/>
      <c r="H6" s="9"/>
      <c r="I6" s="23"/>
      <c r="J6" s="23"/>
      <c r="K6" s="15">
        <f>SUM(B6:J6)</f>
        <v>762000</v>
      </c>
    </row>
    <row r="7" spans="1:11" ht="15" customHeight="1">
      <c r="A7" s="57" t="s">
        <v>17</v>
      </c>
      <c r="B7" s="5"/>
      <c r="C7" s="6"/>
      <c r="D7" s="6">
        <v>16400000</v>
      </c>
      <c r="E7" s="6"/>
      <c r="F7" s="6"/>
      <c r="G7" s="6">
        <v>176400000</v>
      </c>
      <c r="H7" s="6">
        <v>107946000</v>
      </c>
      <c r="I7" s="24"/>
      <c r="J7" s="24"/>
      <c r="K7" s="16">
        <f aca="true" t="shared" si="0" ref="K7:K20">SUM(B7:J7)</f>
        <v>300746000</v>
      </c>
    </row>
    <row r="8" spans="1:11" ht="15" customHeight="1">
      <c r="A8" s="57" t="s">
        <v>18</v>
      </c>
      <c r="B8" s="5">
        <v>13384000</v>
      </c>
      <c r="C8" s="6">
        <v>1824000</v>
      </c>
      <c r="D8" s="6">
        <v>8400000</v>
      </c>
      <c r="E8" s="6"/>
      <c r="F8" s="6"/>
      <c r="G8" s="6"/>
      <c r="H8" s="6"/>
      <c r="I8" s="24"/>
      <c r="J8" s="24"/>
      <c r="K8" s="16">
        <f t="shared" si="0"/>
        <v>23608000</v>
      </c>
    </row>
    <row r="9" spans="1:11" ht="15" customHeight="1">
      <c r="A9" s="57" t="s">
        <v>1</v>
      </c>
      <c r="B9" s="5">
        <v>3601000</v>
      </c>
      <c r="C9" s="6">
        <v>489000</v>
      </c>
      <c r="D9" s="6">
        <v>2400000</v>
      </c>
      <c r="E9" s="6"/>
      <c r="F9" s="6"/>
      <c r="G9" s="6"/>
      <c r="H9" s="6"/>
      <c r="I9" s="24"/>
      <c r="J9" s="24"/>
      <c r="K9" s="16">
        <f t="shared" si="0"/>
        <v>6490000</v>
      </c>
    </row>
    <row r="10" spans="1:11" ht="15" customHeight="1">
      <c r="A10" s="57" t="s">
        <v>2</v>
      </c>
      <c r="B10" s="5"/>
      <c r="C10" s="6"/>
      <c r="D10" s="6">
        <v>19000000</v>
      </c>
      <c r="E10" s="6"/>
      <c r="F10" s="6"/>
      <c r="G10" s="6"/>
      <c r="H10" s="6"/>
      <c r="I10" s="24"/>
      <c r="J10" s="24"/>
      <c r="K10" s="16">
        <f t="shared" si="0"/>
        <v>19000000</v>
      </c>
    </row>
    <row r="11" spans="1:11" ht="15" customHeight="1">
      <c r="A11" s="58" t="s">
        <v>6</v>
      </c>
      <c r="B11" s="5">
        <v>6818000</v>
      </c>
      <c r="C11" s="6">
        <v>866000</v>
      </c>
      <c r="D11" s="6">
        <v>1995000</v>
      </c>
      <c r="E11" s="6"/>
      <c r="F11" s="6"/>
      <c r="G11" s="6"/>
      <c r="H11" s="6"/>
      <c r="I11" s="24"/>
      <c r="J11" s="24"/>
      <c r="K11" s="16">
        <f t="shared" si="0"/>
        <v>9679000</v>
      </c>
    </row>
    <row r="12" spans="1:11" ht="15" customHeight="1">
      <c r="A12" s="59" t="s">
        <v>34</v>
      </c>
      <c r="B12" s="60"/>
      <c r="C12" s="61"/>
      <c r="D12" s="62">
        <v>500000</v>
      </c>
      <c r="E12" s="62"/>
      <c r="F12" s="62"/>
      <c r="G12" s="62"/>
      <c r="H12" s="62"/>
      <c r="I12" s="62"/>
      <c r="J12" s="62"/>
      <c r="K12" s="16">
        <f t="shared" si="0"/>
        <v>500000</v>
      </c>
    </row>
    <row r="13" spans="1:11" ht="15" customHeight="1">
      <c r="A13" s="59" t="s">
        <v>3</v>
      </c>
      <c r="B13" s="60"/>
      <c r="C13" s="61"/>
      <c r="D13" s="62">
        <v>1650000</v>
      </c>
      <c r="E13" s="62"/>
      <c r="F13" s="62"/>
      <c r="G13" s="62"/>
      <c r="H13" s="62"/>
      <c r="I13" s="62"/>
      <c r="J13" s="62"/>
      <c r="K13" s="16">
        <f t="shared" si="0"/>
        <v>1650000</v>
      </c>
    </row>
    <row r="14" spans="1:11" s="4" customFormat="1" ht="15" customHeight="1">
      <c r="A14" s="59" t="s">
        <v>13</v>
      </c>
      <c r="B14" s="60">
        <v>8731000</v>
      </c>
      <c r="C14" s="63">
        <v>1190000</v>
      </c>
      <c r="D14" s="62">
        <v>10100000</v>
      </c>
      <c r="E14" s="62"/>
      <c r="F14" s="62"/>
      <c r="G14" s="62"/>
      <c r="H14" s="62"/>
      <c r="I14" s="62"/>
      <c r="J14" s="62"/>
      <c r="K14" s="16">
        <f t="shared" si="0"/>
        <v>20021000</v>
      </c>
    </row>
    <row r="15" spans="1:11" s="4" customFormat="1" ht="15" customHeight="1" thickBot="1">
      <c r="A15" s="59" t="s">
        <v>14</v>
      </c>
      <c r="B15" s="60">
        <v>20839000</v>
      </c>
      <c r="C15" s="63">
        <v>2870000</v>
      </c>
      <c r="D15" s="64">
        <v>17500000</v>
      </c>
      <c r="E15" s="64">
        <v>13000000</v>
      </c>
      <c r="F15" s="64">
        <v>144120797</v>
      </c>
      <c r="G15" s="64"/>
      <c r="H15" s="64"/>
      <c r="I15" s="64">
        <v>13934678</v>
      </c>
      <c r="J15" s="64">
        <v>16736946</v>
      </c>
      <c r="K15" s="50">
        <f t="shared" si="0"/>
        <v>229001421</v>
      </c>
    </row>
    <row r="16" spans="1:11" s="2" customFormat="1" ht="15" customHeight="1" thickBot="1">
      <c r="A16" s="65" t="s">
        <v>10</v>
      </c>
      <c r="B16" s="11">
        <f aca="true" t="shared" si="1" ref="B16:J16">SUM(B6:B15)</f>
        <v>53373000</v>
      </c>
      <c r="C16" s="12">
        <f t="shared" si="1"/>
        <v>7239000</v>
      </c>
      <c r="D16" s="12">
        <f t="shared" si="1"/>
        <v>78707000</v>
      </c>
      <c r="E16" s="12">
        <f t="shared" si="1"/>
        <v>13000000</v>
      </c>
      <c r="F16" s="12">
        <f t="shared" si="1"/>
        <v>144120797</v>
      </c>
      <c r="G16" s="12">
        <f t="shared" si="1"/>
        <v>176400000</v>
      </c>
      <c r="H16" s="12">
        <f t="shared" si="1"/>
        <v>107946000</v>
      </c>
      <c r="I16" s="25">
        <f t="shared" si="1"/>
        <v>13934678</v>
      </c>
      <c r="J16" s="25">
        <f t="shared" si="1"/>
        <v>16736946</v>
      </c>
      <c r="K16" s="51">
        <f t="shared" si="0"/>
        <v>611457421</v>
      </c>
    </row>
    <row r="17" spans="1:11" ht="15" customHeight="1">
      <c r="A17" s="56" t="s">
        <v>29</v>
      </c>
      <c r="B17" s="8">
        <v>69784000</v>
      </c>
      <c r="C17" s="9">
        <v>10320000</v>
      </c>
      <c r="D17" s="9">
        <v>9450000</v>
      </c>
      <c r="E17" s="9"/>
      <c r="F17" s="9"/>
      <c r="G17" s="9"/>
      <c r="H17" s="9"/>
      <c r="I17" s="23"/>
      <c r="J17" s="23"/>
      <c r="K17" s="10">
        <f t="shared" si="0"/>
        <v>89554000</v>
      </c>
    </row>
    <row r="18" spans="1:11" ht="15" customHeight="1">
      <c r="A18" s="57" t="s">
        <v>11</v>
      </c>
      <c r="B18" s="5">
        <v>6000000</v>
      </c>
      <c r="C18" s="6">
        <v>780000</v>
      </c>
      <c r="D18" s="6"/>
      <c r="E18" s="6"/>
      <c r="F18" s="6"/>
      <c r="G18" s="6"/>
      <c r="H18" s="6"/>
      <c r="I18" s="24"/>
      <c r="J18" s="24"/>
      <c r="K18" s="7">
        <f t="shared" si="0"/>
        <v>6780000</v>
      </c>
    </row>
    <row r="19" spans="1:11" ht="15" customHeight="1" thickBot="1">
      <c r="A19" s="65" t="s">
        <v>12</v>
      </c>
      <c r="B19" s="11">
        <f>SUM(B17:B18)</f>
        <v>75784000</v>
      </c>
      <c r="C19" s="12">
        <f>SUM(C17:C18)</f>
        <v>11100000</v>
      </c>
      <c r="D19" s="12">
        <f>SUM(D17:D18)</f>
        <v>9450000</v>
      </c>
      <c r="E19" s="12"/>
      <c r="F19" s="12"/>
      <c r="G19" s="12">
        <f>SUM(G17:G18)</f>
        <v>0</v>
      </c>
      <c r="H19" s="12">
        <f>SUM(H17:H18)</f>
        <v>0</v>
      </c>
      <c r="I19" s="25"/>
      <c r="J19" s="25"/>
      <c r="K19" s="13">
        <f t="shared" si="0"/>
        <v>96334000</v>
      </c>
    </row>
    <row r="20" spans="1:11" ht="15" customHeight="1">
      <c r="A20" s="56" t="s">
        <v>4</v>
      </c>
      <c r="B20" s="8">
        <v>68687000</v>
      </c>
      <c r="C20" s="9">
        <v>9154000</v>
      </c>
      <c r="D20" s="9">
        <v>20801000</v>
      </c>
      <c r="E20" s="9"/>
      <c r="F20" s="9"/>
      <c r="G20" s="9">
        <v>3500000</v>
      </c>
      <c r="H20" s="9"/>
      <c r="I20" s="23"/>
      <c r="J20" s="23"/>
      <c r="K20" s="10">
        <f t="shared" si="0"/>
        <v>102142000</v>
      </c>
    </row>
    <row r="21" spans="1:11" ht="14.25" customHeight="1" thickBot="1">
      <c r="A21" s="65" t="s">
        <v>5</v>
      </c>
      <c r="B21" s="11">
        <f>SUM(B20)</f>
        <v>68687000</v>
      </c>
      <c r="C21" s="12">
        <f>SUM(C20)</f>
        <v>9154000</v>
      </c>
      <c r="D21" s="12">
        <f>SUM(D20)</f>
        <v>20801000</v>
      </c>
      <c r="E21" s="12"/>
      <c r="F21" s="12"/>
      <c r="G21" s="12">
        <f>SUM(G20)</f>
        <v>3500000</v>
      </c>
      <c r="H21" s="12"/>
      <c r="I21" s="25"/>
      <c r="J21" s="25"/>
      <c r="K21" s="13">
        <f>SUM(B21:H21)</f>
        <v>102142000</v>
      </c>
    </row>
    <row r="22" spans="1:11" ht="15" customHeight="1">
      <c r="A22" s="67"/>
      <c r="B22" s="32">
        <v>29683000</v>
      </c>
      <c r="C22" s="32">
        <v>3790000</v>
      </c>
      <c r="D22" s="32">
        <v>73770000</v>
      </c>
      <c r="E22" s="32"/>
      <c r="F22" s="32"/>
      <c r="G22" s="32">
        <v>2400000</v>
      </c>
      <c r="H22" s="32"/>
      <c r="I22" s="32"/>
      <c r="J22" s="32"/>
      <c r="K22" s="33">
        <f>SUM(B22:J22)</f>
        <v>109643000</v>
      </c>
    </row>
    <row r="23" spans="1:11" ht="15" customHeight="1" thickBot="1">
      <c r="A23" s="65" t="s">
        <v>7</v>
      </c>
      <c r="B23" s="11">
        <f>SUM(B22)</f>
        <v>29683000</v>
      </c>
      <c r="C23" s="12">
        <f>SUM(C22)</f>
        <v>3790000</v>
      </c>
      <c r="D23" s="12">
        <f>SUM(D22)</f>
        <v>73770000</v>
      </c>
      <c r="E23" s="12"/>
      <c r="F23" s="12"/>
      <c r="G23" s="12">
        <f>SUM(G22)</f>
        <v>2400000</v>
      </c>
      <c r="H23" s="12"/>
      <c r="I23" s="25"/>
      <c r="J23" s="25"/>
      <c r="K23" s="13">
        <f>SUM(B23:H23)</f>
        <v>109643000</v>
      </c>
    </row>
    <row r="24" spans="1:11" ht="15" customHeight="1" thickBot="1">
      <c r="A24" s="68"/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5" customHeight="1" thickBot="1" thickTop="1">
      <c r="A25" s="21" t="s">
        <v>8</v>
      </c>
      <c r="B25" s="14">
        <f aca="true" t="shared" si="2" ref="B25:K25">B16+B19+B21+B23</f>
        <v>227527000</v>
      </c>
      <c r="C25" s="14">
        <f t="shared" si="2"/>
        <v>31283000</v>
      </c>
      <c r="D25" s="14">
        <f t="shared" si="2"/>
        <v>182728000</v>
      </c>
      <c r="E25" s="14">
        <f t="shared" si="2"/>
        <v>13000000</v>
      </c>
      <c r="F25" s="14">
        <f t="shared" si="2"/>
        <v>144120797</v>
      </c>
      <c r="G25" s="14">
        <f t="shared" si="2"/>
        <v>182300000</v>
      </c>
      <c r="H25" s="14">
        <f t="shared" si="2"/>
        <v>107946000</v>
      </c>
      <c r="I25" s="14">
        <f t="shared" si="2"/>
        <v>13934678</v>
      </c>
      <c r="J25" s="14">
        <f t="shared" si="2"/>
        <v>16736946</v>
      </c>
      <c r="K25" s="14">
        <f t="shared" si="2"/>
        <v>919576421</v>
      </c>
    </row>
    <row r="26" ht="15" customHeight="1" thickBot="1" thickTop="1"/>
    <row r="27" spans="1:20" ht="15" customHeight="1" thickBot="1">
      <c r="A27" s="74" t="s">
        <v>33</v>
      </c>
      <c r="B27" s="71" t="s">
        <v>37</v>
      </c>
      <c r="C27" s="72"/>
      <c r="D27" s="72"/>
      <c r="E27" s="72"/>
      <c r="F27" s="72"/>
      <c r="G27" s="72"/>
      <c r="H27" s="72"/>
      <c r="I27" s="72"/>
      <c r="J27" s="72"/>
      <c r="K27" s="73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32.25" customHeight="1" thickBot="1">
      <c r="A28" s="75"/>
      <c r="B28" s="17" t="s">
        <v>19</v>
      </c>
      <c r="C28" s="18" t="s">
        <v>20</v>
      </c>
      <c r="D28" s="19" t="s">
        <v>21</v>
      </c>
      <c r="E28" s="19" t="s">
        <v>23</v>
      </c>
      <c r="F28" s="19" t="s">
        <v>22</v>
      </c>
      <c r="G28" s="19" t="s">
        <v>24</v>
      </c>
      <c r="H28" s="19" t="s">
        <v>25</v>
      </c>
      <c r="I28" s="19" t="s">
        <v>26</v>
      </c>
      <c r="J28" s="19" t="s">
        <v>27</v>
      </c>
      <c r="K28" s="20" t="s">
        <v>9</v>
      </c>
      <c r="L28" s="52"/>
      <c r="M28" s="52"/>
      <c r="N28" s="52"/>
      <c r="O28" s="52"/>
      <c r="P28" s="52"/>
      <c r="Q28" s="52"/>
      <c r="R28" s="52"/>
      <c r="S28" s="52"/>
      <c r="T28" s="52"/>
    </row>
    <row r="29" spans="1:20" s="2" customFormat="1" ht="15" customHeight="1">
      <c r="A29" s="56" t="s">
        <v>0</v>
      </c>
      <c r="B29" s="8"/>
      <c r="C29" s="9"/>
      <c r="D29" s="9">
        <v>635000</v>
      </c>
      <c r="E29" s="9"/>
      <c r="F29" s="9"/>
      <c r="G29" s="9"/>
      <c r="H29" s="9"/>
      <c r="I29" s="23"/>
      <c r="J29" s="23"/>
      <c r="K29" s="15">
        <f>SUM(B29:J29)</f>
        <v>635000</v>
      </c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5" customHeight="1">
      <c r="A30" s="57" t="s">
        <v>17</v>
      </c>
      <c r="B30" s="5"/>
      <c r="C30" s="6"/>
      <c r="D30" s="6">
        <v>13500000</v>
      </c>
      <c r="E30" s="6"/>
      <c r="F30" s="6"/>
      <c r="G30" s="6"/>
      <c r="H30" s="6"/>
      <c r="I30" s="24"/>
      <c r="J30" s="24"/>
      <c r="K30" s="16">
        <f aca="true" t="shared" si="3" ref="K30:K38">SUM(B30:J30)</f>
        <v>13500000</v>
      </c>
      <c r="L30" s="52"/>
      <c r="M30" s="52"/>
      <c r="N30" s="52"/>
      <c r="O30" s="52"/>
      <c r="P30" s="52"/>
      <c r="Q30" s="52"/>
      <c r="R30" s="52"/>
      <c r="S30" s="52"/>
      <c r="T30" s="52"/>
    </row>
    <row r="31" spans="1:20" s="3" customFormat="1" ht="15" customHeight="1">
      <c r="A31" s="57" t="s">
        <v>18</v>
      </c>
      <c r="B31" s="5">
        <v>9892000</v>
      </c>
      <c r="C31" s="6">
        <v>1660000</v>
      </c>
      <c r="D31" s="6">
        <v>6850000</v>
      </c>
      <c r="E31" s="6"/>
      <c r="F31" s="6"/>
      <c r="G31" s="6"/>
      <c r="H31" s="6"/>
      <c r="I31" s="24"/>
      <c r="J31" s="24"/>
      <c r="K31" s="16">
        <f t="shared" si="3"/>
        <v>18402000</v>
      </c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2.75">
      <c r="A32" s="57" t="s">
        <v>1</v>
      </c>
      <c r="B32" s="5">
        <v>5211000</v>
      </c>
      <c r="C32" s="6">
        <v>694000</v>
      </c>
      <c r="D32" s="6">
        <v>1250000</v>
      </c>
      <c r="E32" s="6"/>
      <c r="F32" s="6"/>
      <c r="G32" s="6"/>
      <c r="H32" s="6"/>
      <c r="I32" s="24"/>
      <c r="J32" s="24"/>
      <c r="K32" s="16">
        <f t="shared" si="3"/>
        <v>7155000</v>
      </c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2.75">
      <c r="A33" s="57" t="s">
        <v>2</v>
      </c>
      <c r="B33" s="5"/>
      <c r="C33" s="6"/>
      <c r="D33" s="6">
        <v>8900000</v>
      </c>
      <c r="E33" s="6"/>
      <c r="F33" s="6"/>
      <c r="G33" s="6"/>
      <c r="H33" s="6"/>
      <c r="I33" s="24"/>
      <c r="J33" s="24"/>
      <c r="K33" s="16">
        <f t="shared" si="3"/>
        <v>8900000</v>
      </c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>
      <c r="A34" s="58" t="s">
        <v>6</v>
      </c>
      <c r="B34" s="5">
        <v>18044000</v>
      </c>
      <c r="C34" s="6">
        <v>2340000</v>
      </c>
      <c r="D34" s="6">
        <v>1810000</v>
      </c>
      <c r="E34" s="6"/>
      <c r="F34" s="6"/>
      <c r="G34" s="6"/>
      <c r="H34" s="6"/>
      <c r="I34" s="24"/>
      <c r="J34" s="24"/>
      <c r="K34" s="16">
        <f t="shared" si="3"/>
        <v>22194000</v>
      </c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59" t="s">
        <v>34</v>
      </c>
      <c r="B35" s="60"/>
      <c r="C35" s="61"/>
      <c r="D35" s="62">
        <v>686000</v>
      </c>
      <c r="E35" s="62"/>
      <c r="F35" s="62"/>
      <c r="G35" s="62"/>
      <c r="H35" s="62"/>
      <c r="I35" s="62"/>
      <c r="J35" s="62"/>
      <c r="K35" s="16">
        <f t="shared" si="3"/>
        <v>686000</v>
      </c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59" t="s">
        <v>3</v>
      </c>
      <c r="B36" s="60"/>
      <c r="C36" s="61"/>
      <c r="D36" s="62">
        <v>1400000</v>
      </c>
      <c r="E36" s="62"/>
      <c r="F36" s="62"/>
      <c r="G36" s="62"/>
      <c r="H36" s="62"/>
      <c r="I36" s="62"/>
      <c r="J36" s="62"/>
      <c r="K36" s="16">
        <f t="shared" si="3"/>
        <v>1400000</v>
      </c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59" t="s">
        <v>13</v>
      </c>
      <c r="B37" s="60">
        <v>7812000</v>
      </c>
      <c r="C37" s="63">
        <v>1049000</v>
      </c>
      <c r="D37" s="62">
        <v>6100000</v>
      </c>
      <c r="E37" s="62"/>
      <c r="F37" s="62"/>
      <c r="G37" s="62"/>
      <c r="H37" s="62"/>
      <c r="I37" s="62"/>
      <c r="J37" s="62"/>
      <c r="K37" s="16">
        <f t="shared" si="3"/>
        <v>14961000</v>
      </c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2.75">
      <c r="A38" s="59" t="s">
        <v>15</v>
      </c>
      <c r="B38" s="60"/>
      <c r="C38" s="63"/>
      <c r="D38" s="64"/>
      <c r="E38" s="64"/>
      <c r="F38" s="64"/>
      <c r="G38" s="64"/>
      <c r="H38" s="64"/>
      <c r="I38" s="64"/>
      <c r="J38" s="64"/>
      <c r="K38" s="16">
        <f t="shared" si="3"/>
        <v>0</v>
      </c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2.75">
      <c r="A39" s="59" t="s">
        <v>36</v>
      </c>
      <c r="B39" s="60"/>
      <c r="C39" s="63"/>
      <c r="D39" s="64">
        <v>1000000</v>
      </c>
      <c r="E39" s="64"/>
      <c r="F39" s="64">
        <v>1756000</v>
      </c>
      <c r="G39" s="64"/>
      <c r="H39" s="64"/>
      <c r="I39" s="64"/>
      <c r="J39" s="64"/>
      <c r="K39" s="16">
        <f aca="true" t="shared" si="4" ref="K39:K46">SUM(B39:J39)</f>
        <v>2756000</v>
      </c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3.5" thickBot="1">
      <c r="A40" s="59" t="s">
        <v>14</v>
      </c>
      <c r="B40" s="60">
        <v>18333000</v>
      </c>
      <c r="C40" s="63">
        <v>2764000</v>
      </c>
      <c r="D40" s="64">
        <v>15400000</v>
      </c>
      <c r="E40" s="64">
        <v>13000000</v>
      </c>
      <c r="F40" s="64">
        <v>131109000</v>
      </c>
      <c r="G40" s="64">
        <v>572310000</v>
      </c>
      <c r="H40" s="64"/>
      <c r="I40" s="64">
        <v>11740000</v>
      </c>
      <c r="J40" s="64">
        <v>805366</v>
      </c>
      <c r="K40" s="50">
        <f t="shared" si="4"/>
        <v>765461366</v>
      </c>
      <c r="L40" s="54"/>
      <c r="M40" s="54"/>
      <c r="N40" s="54"/>
      <c r="O40" s="54"/>
      <c r="P40" s="54"/>
      <c r="Q40" s="54"/>
      <c r="R40" s="54"/>
      <c r="S40" s="54"/>
      <c r="T40" s="54"/>
    </row>
    <row r="41" spans="1:11" ht="13.5" thickBot="1">
      <c r="A41" s="65" t="s">
        <v>10</v>
      </c>
      <c r="B41" s="11">
        <f aca="true" t="shared" si="5" ref="B41:J41">SUM(B29:B40)</f>
        <v>59292000</v>
      </c>
      <c r="C41" s="12">
        <f t="shared" si="5"/>
        <v>8507000</v>
      </c>
      <c r="D41" s="12">
        <f t="shared" si="5"/>
        <v>57531000</v>
      </c>
      <c r="E41" s="12">
        <f t="shared" si="5"/>
        <v>13000000</v>
      </c>
      <c r="F41" s="12">
        <f t="shared" si="5"/>
        <v>132865000</v>
      </c>
      <c r="G41" s="12">
        <f t="shared" si="5"/>
        <v>572310000</v>
      </c>
      <c r="H41" s="12">
        <f t="shared" si="5"/>
        <v>0</v>
      </c>
      <c r="I41" s="25">
        <f t="shared" si="5"/>
        <v>11740000</v>
      </c>
      <c r="J41" s="25">
        <f t="shared" si="5"/>
        <v>805366</v>
      </c>
      <c r="K41" s="15">
        <f t="shared" si="4"/>
        <v>856050366</v>
      </c>
    </row>
    <row r="42" spans="1:11" ht="12.75">
      <c r="A42" s="56" t="s">
        <v>29</v>
      </c>
      <c r="B42" s="8">
        <v>62147000</v>
      </c>
      <c r="C42" s="9">
        <v>9200000</v>
      </c>
      <c r="D42" s="9">
        <v>8300000</v>
      </c>
      <c r="E42" s="9"/>
      <c r="F42" s="9"/>
      <c r="G42" s="9">
        <v>2000000</v>
      </c>
      <c r="H42" s="9"/>
      <c r="I42" s="23"/>
      <c r="J42" s="23"/>
      <c r="K42" s="10">
        <f>SUM(B42:J42)</f>
        <v>81647000</v>
      </c>
    </row>
    <row r="43" spans="1:11" ht="12.75">
      <c r="A43" s="57" t="s">
        <v>11</v>
      </c>
      <c r="B43" s="5">
        <v>6307000</v>
      </c>
      <c r="C43" s="6">
        <v>800000</v>
      </c>
      <c r="D43" s="6"/>
      <c r="E43" s="6"/>
      <c r="F43" s="6"/>
      <c r="G43" s="6"/>
      <c r="H43" s="6"/>
      <c r="I43" s="24"/>
      <c r="J43" s="24"/>
      <c r="K43" s="7">
        <f t="shared" si="4"/>
        <v>7107000</v>
      </c>
    </row>
    <row r="44" spans="1:11" ht="12.75">
      <c r="A44" s="66" t="s">
        <v>36</v>
      </c>
      <c r="B44" s="26"/>
      <c r="C44" s="27"/>
      <c r="D44" s="27"/>
      <c r="E44" s="27"/>
      <c r="F44" s="27"/>
      <c r="G44" s="27"/>
      <c r="H44" s="27"/>
      <c r="I44" s="28"/>
      <c r="J44" s="28"/>
      <c r="K44" s="48">
        <f t="shared" si="4"/>
        <v>0</v>
      </c>
    </row>
    <row r="45" spans="1:11" ht="13.5" thickBot="1">
      <c r="A45" s="65" t="s">
        <v>12</v>
      </c>
      <c r="B45" s="11">
        <f>SUM(B42:B44)</f>
        <v>68454000</v>
      </c>
      <c r="C45" s="12">
        <f>SUM(C42:C44)</f>
        <v>10000000</v>
      </c>
      <c r="D45" s="12">
        <f>SUM(D42:D44)</f>
        <v>8300000</v>
      </c>
      <c r="E45" s="12"/>
      <c r="F45" s="12"/>
      <c r="G45" s="12">
        <f>SUM(G42:G44)</f>
        <v>2000000</v>
      </c>
      <c r="H45" s="12"/>
      <c r="I45" s="25"/>
      <c r="J45" s="25"/>
      <c r="K45" s="13">
        <f>B45+C45+D45+G45</f>
        <v>88754000</v>
      </c>
    </row>
    <row r="46" spans="1:11" ht="12.75">
      <c r="A46" s="56" t="s">
        <v>4</v>
      </c>
      <c r="B46" s="8">
        <v>80862000</v>
      </c>
      <c r="C46" s="9">
        <v>12110000</v>
      </c>
      <c r="D46" s="9">
        <v>9640000</v>
      </c>
      <c r="E46" s="9"/>
      <c r="F46" s="9"/>
      <c r="G46" s="9"/>
      <c r="H46" s="9"/>
      <c r="I46" s="23"/>
      <c r="J46" s="23"/>
      <c r="K46" s="10">
        <f t="shared" si="4"/>
        <v>102612000</v>
      </c>
    </row>
    <row r="47" spans="1:11" ht="13.5" thickBot="1">
      <c r="A47" s="65" t="s">
        <v>5</v>
      </c>
      <c r="B47" s="11">
        <f>SUM(B46)</f>
        <v>80862000</v>
      </c>
      <c r="C47" s="12">
        <f>SUM(C46)</f>
        <v>12110000</v>
      </c>
      <c r="D47" s="12">
        <f>SUM(D46)</f>
        <v>9640000</v>
      </c>
      <c r="E47" s="12"/>
      <c r="F47" s="12"/>
      <c r="G47" s="12"/>
      <c r="H47" s="12"/>
      <c r="I47" s="25"/>
      <c r="J47" s="25"/>
      <c r="K47" s="13">
        <f>SUM(B47:H47)</f>
        <v>102612000</v>
      </c>
    </row>
    <row r="48" spans="1:11" ht="13.5" thickBot="1">
      <c r="A48" s="67"/>
      <c r="B48" s="32">
        <v>31130000</v>
      </c>
      <c r="C48" s="32">
        <v>4032000</v>
      </c>
      <c r="D48" s="32">
        <v>45450000</v>
      </c>
      <c r="E48" s="32"/>
      <c r="F48" s="32"/>
      <c r="G48" s="32">
        <v>2100000</v>
      </c>
      <c r="H48" s="32"/>
      <c r="I48" s="32"/>
      <c r="J48" s="32"/>
      <c r="K48" s="33">
        <f>SUM(B48:J48)</f>
        <v>82712000</v>
      </c>
    </row>
    <row r="49" spans="1:11" ht="13.5" thickBot="1">
      <c r="A49" s="65" t="s">
        <v>7</v>
      </c>
      <c r="B49" s="11">
        <f>SUM(B48)</f>
        <v>31130000</v>
      </c>
      <c r="C49" s="12">
        <f>SUM(C48)</f>
        <v>4032000</v>
      </c>
      <c r="D49" s="12">
        <f>SUM(D48)</f>
        <v>45450000</v>
      </c>
      <c r="E49" s="12"/>
      <c r="F49" s="12"/>
      <c r="G49" s="32">
        <v>2100000</v>
      </c>
      <c r="H49" s="12"/>
      <c r="I49" s="25"/>
      <c r="J49" s="25"/>
      <c r="K49" s="13">
        <f>SUM(B49:H49)</f>
        <v>82712000</v>
      </c>
    </row>
    <row r="50" spans="1:11" ht="13.5" thickBot="1">
      <c r="A50" s="68"/>
      <c r="B50" s="34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4.25" thickBot="1" thickTop="1">
      <c r="A51" s="21" t="s">
        <v>8</v>
      </c>
      <c r="B51" s="14">
        <f aca="true" t="shared" si="6" ref="B51:K51">B41+B45+B47+B49</f>
        <v>239738000</v>
      </c>
      <c r="C51" s="14">
        <f t="shared" si="6"/>
        <v>34649000</v>
      </c>
      <c r="D51" s="14">
        <f t="shared" si="6"/>
        <v>120921000</v>
      </c>
      <c r="E51" s="14">
        <f t="shared" si="6"/>
        <v>13000000</v>
      </c>
      <c r="F51" s="14">
        <f t="shared" si="6"/>
        <v>132865000</v>
      </c>
      <c r="G51" s="14">
        <f t="shared" si="6"/>
        <v>576410000</v>
      </c>
      <c r="H51" s="14">
        <f t="shared" si="6"/>
        <v>0</v>
      </c>
      <c r="I51" s="14">
        <f t="shared" si="6"/>
        <v>11740000</v>
      </c>
      <c r="J51" s="14">
        <f t="shared" si="6"/>
        <v>805366</v>
      </c>
      <c r="K51" s="14">
        <f t="shared" si="6"/>
        <v>1130128366</v>
      </c>
    </row>
    <row r="52" ht="13.5" thickTop="1"/>
  </sheetData>
  <sheetProtection/>
  <mergeCells count="6">
    <mergeCell ref="A1:K1"/>
    <mergeCell ref="A2:K2"/>
    <mergeCell ref="B4:K4"/>
    <mergeCell ref="A4:A5"/>
    <mergeCell ref="B27:K27"/>
    <mergeCell ref="A27:A28"/>
  </mergeCells>
  <printOptions/>
  <pageMargins left="0.1968503937007874" right="0.11811023622047245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22">
      <selection activeCell="A1" sqref="A1:K1"/>
    </sheetView>
  </sheetViews>
  <sheetFormatPr defaultColWidth="9.140625" defaultRowHeight="12.75"/>
  <cols>
    <col min="1" max="1" width="24.57421875" style="0" customWidth="1"/>
    <col min="2" max="2" width="14.7109375" style="37" bestFit="1" customWidth="1"/>
    <col min="3" max="3" width="12.140625" style="37" customWidth="1"/>
    <col min="4" max="4" width="12.57421875" style="37" customWidth="1"/>
    <col min="5" max="5" width="12.00390625" style="37" customWidth="1"/>
    <col min="6" max="6" width="12.57421875" style="37" bestFit="1" customWidth="1"/>
    <col min="7" max="7" width="12.421875" style="37" customWidth="1"/>
    <col min="8" max="8" width="12.57421875" style="37" bestFit="1" customWidth="1"/>
    <col min="9" max="9" width="12.421875" style="37" bestFit="1" customWidth="1"/>
    <col min="10" max="10" width="11.421875" style="37" customWidth="1"/>
    <col min="11" max="11" width="14.00390625" style="37" bestFit="1" customWidth="1"/>
    <col min="12" max="12" width="14.8515625" style="0" customWidth="1"/>
    <col min="13" max="13" width="16.00390625" style="0" customWidth="1"/>
  </cols>
  <sheetData>
    <row r="1" spans="1:19" ht="12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9"/>
      <c r="M1" s="29"/>
      <c r="N1" s="29"/>
      <c r="O1" s="29"/>
      <c r="P1" s="29"/>
      <c r="Q1" s="29"/>
      <c r="R1" s="29"/>
      <c r="S1" s="29"/>
    </row>
    <row r="2" spans="1:19" ht="15.75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30"/>
      <c r="M2" s="30"/>
      <c r="N2" s="30"/>
      <c r="O2" s="30"/>
      <c r="P2" s="30"/>
      <c r="Q2" s="30"/>
      <c r="R2" s="30"/>
      <c r="S2" s="30"/>
    </row>
    <row r="3" spans="1:11" ht="12.75">
      <c r="A3" s="36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3.5" thickBot="1">
      <c r="A4" s="78" t="s">
        <v>16</v>
      </c>
      <c r="B4" s="80" t="s">
        <v>37</v>
      </c>
      <c r="C4" s="81"/>
      <c r="D4" s="81"/>
      <c r="E4" s="81"/>
      <c r="F4" s="81"/>
      <c r="G4" s="81"/>
      <c r="H4" s="81"/>
      <c r="I4" s="81"/>
      <c r="J4" s="81"/>
      <c r="K4" s="82"/>
    </row>
    <row r="5" spans="1:11" ht="34.5" thickBot="1">
      <c r="A5" s="79"/>
      <c r="B5" s="38" t="s">
        <v>19</v>
      </c>
      <c r="C5" s="39" t="s">
        <v>20</v>
      </c>
      <c r="D5" s="40" t="s">
        <v>21</v>
      </c>
      <c r="E5" s="40" t="s">
        <v>23</v>
      </c>
      <c r="F5" s="40" t="s">
        <v>22</v>
      </c>
      <c r="G5" s="40" t="s">
        <v>24</v>
      </c>
      <c r="H5" s="40" t="s">
        <v>25</v>
      </c>
      <c r="I5" s="40" t="s">
        <v>26</v>
      </c>
      <c r="J5" s="40" t="s">
        <v>27</v>
      </c>
      <c r="K5" s="39" t="s">
        <v>9</v>
      </c>
    </row>
    <row r="6" spans="1:11" ht="12.75">
      <c r="A6" s="76" t="s">
        <v>43</v>
      </c>
      <c r="B6" s="77"/>
      <c r="C6" s="41"/>
      <c r="D6" s="41"/>
      <c r="E6" s="41"/>
      <c r="F6" s="41"/>
      <c r="G6" s="41"/>
      <c r="H6" s="41"/>
      <c r="I6" s="41"/>
      <c r="J6" s="41"/>
      <c r="K6" s="47"/>
    </row>
    <row r="7" spans="1:11" ht="12.75">
      <c r="A7" s="44" t="s">
        <v>14</v>
      </c>
      <c r="B7" s="43">
        <v>59292000</v>
      </c>
      <c r="C7" s="43">
        <v>8507000</v>
      </c>
      <c r="D7" s="43">
        <v>57531000</v>
      </c>
      <c r="E7" s="43">
        <v>13000000</v>
      </c>
      <c r="F7" s="43">
        <v>132865000</v>
      </c>
      <c r="G7" s="43">
        <v>572310000</v>
      </c>
      <c r="H7" s="43"/>
      <c r="I7" s="43">
        <v>11740000</v>
      </c>
      <c r="J7" s="43">
        <v>805366</v>
      </c>
      <c r="K7" s="43">
        <f>SUM(B7:J7)</f>
        <v>856050366</v>
      </c>
    </row>
    <row r="8" spans="1:11" ht="12.75">
      <c r="A8" s="44" t="s">
        <v>31</v>
      </c>
      <c r="B8" s="43">
        <v>68454000</v>
      </c>
      <c r="C8" s="43">
        <v>10000000</v>
      </c>
      <c r="D8" s="43">
        <v>8300000</v>
      </c>
      <c r="E8" s="43"/>
      <c r="F8" s="43"/>
      <c r="G8" s="43">
        <v>2000000</v>
      </c>
      <c r="H8" s="43"/>
      <c r="I8" s="43"/>
      <c r="J8" s="43"/>
      <c r="K8" s="43">
        <f>SUM(B8:J8)</f>
        <v>88754000</v>
      </c>
    </row>
    <row r="9" spans="1:13" ht="12.75">
      <c r="A9" s="44" t="s">
        <v>35</v>
      </c>
      <c r="B9" s="43">
        <v>80862000</v>
      </c>
      <c r="C9" s="43">
        <v>12110000</v>
      </c>
      <c r="D9" s="43">
        <v>9640000</v>
      </c>
      <c r="E9" s="43"/>
      <c r="F9" s="43"/>
      <c r="H9" s="43"/>
      <c r="I9" s="43"/>
      <c r="J9" s="43"/>
      <c r="K9" s="43">
        <f>SUM(B9:J9)</f>
        <v>102612000</v>
      </c>
      <c r="M9" s="49"/>
    </row>
    <row r="10" spans="1:11" ht="12.75">
      <c r="A10" s="44" t="s">
        <v>32</v>
      </c>
      <c r="B10" s="43">
        <v>31130000</v>
      </c>
      <c r="C10" s="43">
        <v>4032000</v>
      </c>
      <c r="D10" s="43">
        <v>45450000</v>
      </c>
      <c r="E10" s="43"/>
      <c r="F10" s="43"/>
      <c r="G10" s="43">
        <v>2100000</v>
      </c>
      <c r="H10" s="43"/>
      <c r="I10" s="43"/>
      <c r="J10" s="43"/>
      <c r="K10" s="43">
        <f>SUM(B10:J10)</f>
        <v>82712000</v>
      </c>
    </row>
    <row r="11" spans="1:11" ht="13.5" thickBot="1">
      <c r="A11" s="44" t="s">
        <v>30</v>
      </c>
      <c r="B11" s="45">
        <f aca="true" t="shared" si="0" ref="B11:K11">SUM(B7:B10)</f>
        <v>239738000</v>
      </c>
      <c r="C11" s="46">
        <f t="shared" si="0"/>
        <v>34649000</v>
      </c>
      <c r="D11" s="46">
        <f t="shared" si="0"/>
        <v>120921000</v>
      </c>
      <c r="E11" s="46">
        <f t="shared" si="0"/>
        <v>13000000</v>
      </c>
      <c r="F11" s="46">
        <f t="shared" si="0"/>
        <v>132865000</v>
      </c>
      <c r="G11" s="46">
        <f t="shared" si="0"/>
        <v>576410000</v>
      </c>
      <c r="H11" s="46">
        <f t="shared" si="0"/>
        <v>0</v>
      </c>
      <c r="I11" s="46">
        <f t="shared" si="0"/>
        <v>11740000</v>
      </c>
      <c r="J11" s="46">
        <f t="shared" si="0"/>
        <v>805366</v>
      </c>
      <c r="K11" s="46">
        <f t="shared" si="0"/>
        <v>1130128366</v>
      </c>
    </row>
    <row r="12" spans="1:11" ht="12.75">
      <c r="A12" s="76" t="s">
        <v>38</v>
      </c>
      <c r="B12" s="77"/>
      <c r="C12" s="41"/>
      <c r="D12" s="41"/>
      <c r="E12" s="41"/>
      <c r="F12" s="41"/>
      <c r="G12" s="41"/>
      <c r="H12" s="41"/>
      <c r="I12" s="41"/>
      <c r="J12" s="41"/>
      <c r="K12" s="47"/>
    </row>
    <row r="13" spans="1:11" ht="12.75">
      <c r="A13" s="44" t="s">
        <v>14</v>
      </c>
      <c r="B13" s="43">
        <v>59292000</v>
      </c>
      <c r="C13" s="43">
        <v>8507000</v>
      </c>
      <c r="D13" s="43">
        <v>84467000</v>
      </c>
      <c r="E13" s="43">
        <v>13000000</v>
      </c>
      <c r="F13" s="43">
        <v>133023000</v>
      </c>
      <c r="G13" s="43">
        <v>545374000</v>
      </c>
      <c r="H13" s="43"/>
      <c r="I13" s="43">
        <v>11740000</v>
      </c>
      <c r="J13" s="43">
        <v>1123268</v>
      </c>
      <c r="K13" s="43">
        <f>SUM(B13:J13)</f>
        <v>856526268</v>
      </c>
    </row>
    <row r="14" spans="1:11" ht="12.75">
      <c r="A14" s="44" t="s">
        <v>31</v>
      </c>
      <c r="B14" s="43">
        <v>67954000</v>
      </c>
      <c r="C14" s="43">
        <v>10000000</v>
      </c>
      <c r="D14" s="43">
        <v>8800000</v>
      </c>
      <c r="E14" s="43"/>
      <c r="F14" s="43"/>
      <c r="G14" s="43">
        <v>2000000</v>
      </c>
      <c r="H14" s="43"/>
      <c r="I14" s="43"/>
      <c r="J14" s="43"/>
      <c r="K14" s="43">
        <f>SUM(B14:J14)</f>
        <v>88754000</v>
      </c>
    </row>
    <row r="15" spans="1:11" ht="12.75">
      <c r="A15" s="44" t="s">
        <v>35</v>
      </c>
      <c r="B15" s="43">
        <v>80862000</v>
      </c>
      <c r="C15" s="43">
        <v>12110000</v>
      </c>
      <c r="D15" s="43">
        <v>9640000</v>
      </c>
      <c r="E15" s="43"/>
      <c r="F15" s="43"/>
      <c r="G15" s="43"/>
      <c r="H15" s="43"/>
      <c r="I15" s="43"/>
      <c r="J15" s="43"/>
      <c r="K15" s="43">
        <f>SUM(B15:J15)</f>
        <v>102612000</v>
      </c>
    </row>
    <row r="16" spans="1:11" ht="12.75">
      <c r="A16" s="44" t="s">
        <v>32</v>
      </c>
      <c r="B16" s="43">
        <v>31130000</v>
      </c>
      <c r="C16" s="43">
        <v>4032000</v>
      </c>
      <c r="D16" s="43">
        <v>45450000</v>
      </c>
      <c r="E16" s="43"/>
      <c r="F16" s="43"/>
      <c r="G16" s="43">
        <v>2100000</v>
      </c>
      <c r="H16" s="43"/>
      <c r="I16" s="43"/>
      <c r="J16" s="43"/>
      <c r="K16" s="43">
        <f>SUM(B16:J16)</f>
        <v>82712000</v>
      </c>
    </row>
    <row r="17" spans="1:11" ht="13.5" thickBot="1">
      <c r="A17" s="44" t="s">
        <v>30</v>
      </c>
      <c r="B17" s="45">
        <f aca="true" t="shared" si="1" ref="B17:K17">SUM(B13:B16)</f>
        <v>239238000</v>
      </c>
      <c r="C17" s="46">
        <f t="shared" si="1"/>
        <v>34649000</v>
      </c>
      <c r="D17" s="46">
        <f t="shared" si="1"/>
        <v>148357000</v>
      </c>
      <c r="E17" s="46">
        <f t="shared" si="1"/>
        <v>13000000</v>
      </c>
      <c r="F17" s="46">
        <f t="shared" si="1"/>
        <v>133023000</v>
      </c>
      <c r="G17" s="46">
        <f t="shared" si="1"/>
        <v>549474000</v>
      </c>
      <c r="H17" s="46">
        <f t="shared" si="1"/>
        <v>0</v>
      </c>
      <c r="I17" s="46">
        <f t="shared" si="1"/>
        <v>11740000</v>
      </c>
      <c r="J17" s="46">
        <f t="shared" si="1"/>
        <v>1123268</v>
      </c>
      <c r="K17" s="46">
        <f t="shared" si="1"/>
        <v>1130604268</v>
      </c>
    </row>
    <row r="18" spans="1:11" ht="12.75">
      <c r="A18" s="76" t="s">
        <v>39</v>
      </c>
      <c r="B18" s="77"/>
      <c r="C18" s="41"/>
      <c r="D18" s="41"/>
      <c r="E18" s="41"/>
      <c r="F18" s="41"/>
      <c r="G18" s="41"/>
      <c r="H18" s="41"/>
      <c r="I18" s="41"/>
      <c r="J18" s="41"/>
      <c r="K18" s="47"/>
    </row>
    <row r="19" spans="1:11" ht="12.75">
      <c r="A19" s="44" t="s">
        <v>14</v>
      </c>
      <c r="B19" s="42">
        <v>68310000</v>
      </c>
      <c r="C19" s="43">
        <v>9429000</v>
      </c>
      <c r="D19" s="43">
        <v>107378000</v>
      </c>
      <c r="E19" s="43">
        <v>13000000</v>
      </c>
      <c r="F19" s="43">
        <v>133449000</v>
      </c>
      <c r="G19" s="43">
        <v>536660000</v>
      </c>
      <c r="H19" s="43">
        <v>132966000</v>
      </c>
      <c r="I19" s="43">
        <v>11739776</v>
      </c>
      <c r="J19" s="43">
        <v>1902465</v>
      </c>
      <c r="K19" s="43">
        <f>SUM(B19:J19)</f>
        <v>1014834241</v>
      </c>
    </row>
    <row r="20" spans="1:11" ht="12.75">
      <c r="A20" s="44" t="s">
        <v>31</v>
      </c>
      <c r="B20" s="43">
        <v>75648000</v>
      </c>
      <c r="C20" s="43">
        <v>10695000</v>
      </c>
      <c r="D20" s="43">
        <v>9905000</v>
      </c>
      <c r="E20" s="43"/>
      <c r="F20" s="43"/>
      <c r="G20" s="43">
        <v>4000000</v>
      </c>
      <c r="H20" s="43"/>
      <c r="I20" s="43"/>
      <c r="J20" s="43"/>
      <c r="K20" s="43">
        <f>SUM(B20:J20)</f>
        <v>100248000</v>
      </c>
    </row>
    <row r="21" spans="1:11" ht="12.75">
      <c r="A21" s="44" t="s">
        <v>35</v>
      </c>
      <c r="B21" s="43">
        <v>80858000</v>
      </c>
      <c r="C21" s="43">
        <v>12110000</v>
      </c>
      <c r="D21" s="43">
        <v>10452000</v>
      </c>
      <c r="E21" s="43"/>
      <c r="F21" s="43"/>
      <c r="G21" s="43"/>
      <c r="H21" s="43"/>
      <c r="I21" s="43"/>
      <c r="J21" s="43"/>
      <c r="K21" s="43">
        <f>SUM(B21:J21)</f>
        <v>103420000</v>
      </c>
    </row>
    <row r="22" spans="1:11" ht="12.75">
      <c r="A22" s="44" t="s">
        <v>32</v>
      </c>
      <c r="B22" s="43">
        <v>31130000</v>
      </c>
      <c r="C22" s="43">
        <v>4032000</v>
      </c>
      <c r="D22" s="43">
        <v>46212000</v>
      </c>
      <c r="E22" s="43"/>
      <c r="F22" s="43"/>
      <c r="G22" s="43">
        <v>2100000</v>
      </c>
      <c r="H22" s="43"/>
      <c r="I22" s="43"/>
      <c r="J22" s="43"/>
      <c r="K22" s="43">
        <f>SUM(B22:J22)</f>
        <v>83474000</v>
      </c>
    </row>
    <row r="23" spans="1:11" ht="13.5" thickBot="1">
      <c r="A23" s="44" t="s">
        <v>30</v>
      </c>
      <c r="B23" s="45">
        <f>SUM(B19:B22)</f>
        <v>255946000</v>
      </c>
      <c r="C23" s="45">
        <f aca="true" t="shared" si="2" ref="C23:K23">SUM(C19:C22)</f>
        <v>36266000</v>
      </c>
      <c r="D23" s="45">
        <f t="shared" si="2"/>
        <v>173947000</v>
      </c>
      <c r="E23" s="45">
        <f t="shared" si="2"/>
        <v>13000000</v>
      </c>
      <c r="F23" s="45">
        <f t="shared" si="2"/>
        <v>133449000</v>
      </c>
      <c r="G23" s="45">
        <f t="shared" si="2"/>
        <v>542760000</v>
      </c>
      <c r="H23" s="45">
        <f t="shared" si="2"/>
        <v>132966000</v>
      </c>
      <c r="I23" s="45">
        <f t="shared" si="2"/>
        <v>11739776</v>
      </c>
      <c r="J23" s="45">
        <f t="shared" si="2"/>
        <v>1902465</v>
      </c>
      <c r="K23" s="45">
        <f t="shared" si="2"/>
        <v>1301976241</v>
      </c>
    </row>
    <row r="24" spans="1:11" ht="12.75">
      <c r="A24" s="76" t="s">
        <v>40</v>
      </c>
      <c r="B24" s="77"/>
      <c r="C24" s="41"/>
      <c r="D24" s="41"/>
      <c r="E24" s="41"/>
      <c r="F24" s="41"/>
      <c r="G24" s="41"/>
      <c r="H24" s="41"/>
      <c r="I24" s="41"/>
      <c r="J24" s="41"/>
      <c r="K24" s="47"/>
    </row>
    <row r="25" spans="1:11" ht="12.75">
      <c r="A25" s="44" t="s">
        <v>14</v>
      </c>
      <c r="B25" s="43">
        <v>75571000</v>
      </c>
      <c r="C25" s="43">
        <v>10197000</v>
      </c>
      <c r="D25" s="43">
        <v>140920000</v>
      </c>
      <c r="E25" s="43">
        <v>13000000</v>
      </c>
      <c r="F25" s="43">
        <v>133449000</v>
      </c>
      <c r="G25" s="43">
        <v>508529000</v>
      </c>
      <c r="H25" s="43">
        <v>132966000</v>
      </c>
      <c r="I25" s="43">
        <v>11739776</v>
      </c>
      <c r="J25" s="43">
        <v>1632465</v>
      </c>
      <c r="K25" s="43">
        <f>SUM(B25:J25)</f>
        <v>1028004241</v>
      </c>
    </row>
    <row r="26" spans="1:11" ht="12.75">
      <c r="A26" s="44" t="s">
        <v>31</v>
      </c>
      <c r="B26" s="43">
        <v>75548000</v>
      </c>
      <c r="C26" s="43">
        <v>10695000</v>
      </c>
      <c r="D26" s="43">
        <v>8813000</v>
      </c>
      <c r="E26" s="43"/>
      <c r="F26" s="43"/>
      <c r="G26" s="43">
        <v>5192000</v>
      </c>
      <c r="H26" s="43"/>
      <c r="I26" s="43"/>
      <c r="J26" s="43"/>
      <c r="K26" s="43">
        <f>SUM(B26:J26)</f>
        <v>100248000</v>
      </c>
    </row>
    <row r="27" spans="1:11" ht="12.75">
      <c r="A27" s="44" t="s">
        <v>35</v>
      </c>
      <c r="B27" s="43">
        <v>80858000</v>
      </c>
      <c r="C27" s="43">
        <v>12110000</v>
      </c>
      <c r="D27" s="43">
        <v>10452000</v>
      </c>
      <c r="E27" s="43"/>
      <c r="F27" s="43"/>
      <c r="G27" s="43"/>
      <c r="H27" s="43"/>
      <c r="I27" s="43"/>
      <c r="J27" s="43"/>
      <c r="K27" s="43">
        <f>SUM(B27:J27)</f>
        <v>103420000</v>
      </c>
    </row>
    <row r="28" spans="1:11" ht="12.75">
      <c r="A28" s="44" t="s">
        <v>32</v>
      </c>
      <c r="B28" s="43">
        <v>31130000</v>
      </c>
      <c r="C28" s="43">
        <v>4032000</v>
      </c>
      <c r="D28" s="43">
        <v>47760202</v>
      </c>
      <c r="E28" s="43"/>
      <c r="F28" s="43"/>
      <c r="G28" s="43">
        <v>551798</v>
      </c>
      <c r="H28" s="43"/>
      <c r="I28" s="43"/>
      <c r="J28" s="43"/>
      <c r="K28" s="43">
        <f>SUM(B28:J28)</f>
        <v>83474000</v>
      </c>
    </row>
    <row r="29" spans="1:11" ht="13.5" thickBot="1">
      <c r="A29" s="44" t="s">
        <v>30</v>
      </c>
      <c r="B29" s="45">
        <f aca="true" t="shared" si="3" ref="B29:K29">SUM(B25:B28)</f>
        <v>263107000</v>
      </c>
      <c r="C29" s="45">
        <f t="shared" si="3"/>
        <v>37034000</v>
      </c>
      <c r="D29" s="45">
        <f t="shared" si="3"/>
        <v>207945202</v>
      </c>
      <c r="E29" s="45">
        <f t="shared" si="3"/>
        <v>13000000</v>
      </c>
      <c r="F29" s="45">
        <f t="shared" si="3"/>
        <v>133449000</v>
      </c>
      <c r="G29" s="45">
        <f t="shared" si="3"/>
        <v>514272798</v>
      </c>
      <c r="H29" s="45">
        <f t="shared" si="3"/>
        <v>132966000</v>
      </c>
      <c r="I29" s="45">
        <f t="shared" si="3"/>
        <v>11739776</v>
      </c>
      <c r="J29" s="45">
        <f t="shared" si="3"/>
        <v>1632465</v>
      </c>
      <c r="K29" s="45">
        <f t="shared" si="3"/>
        <v>1315146241</v>
      </c>
    </row>
    <row r="30" spans="1:11" ht="12.75">
      <c r="A30" s="76" t="s">
        <v>41</v>
      </c>
      <c r="B30" s="77"/>
      <c r="C30" s="41"/>
      <c r="D30" s="41"/>
      <c r="E30" s="41"/>
      <c r="F30" s="41"/>
      <c r="G30" s="41"/>
      <c r="H30" s="41"/>
      <c r="I30" s="41"/>
      <c r="J30" s="41"/>
      <c r="K30" s="47"/>
    </row>
    <row r="31" spans="1:11" ht="12.75">
      <c r="A31" s="44" t="s">
        <v>14</v>
      </c>
      <c r="B31" s="43"/>
      <c r="C31" s="43"/>
      <c r="D31" s="43"/>
      <c r="E31" s="43"/>
      <c r="F31" s="43"/>
      <c r="G31" s="43"/>
      <c r="H31" s="43"/>
      <c r="I31" s="43"/>
      <c r="J31" s="43"/>
      <c r="K31" s="43">
        <f>SUM(B31:J31)</f>
        <v>0</v>
      </c>
    </row>
    <row r="32" spans="1:11" ht="12.75">
      <c r="A32" s="44" t="s">
        <v>31</v>
      </c>
      <c r="B32" s="43"/>
      <c r="C32" s="43"/>
      <c r="D32" s="43"/>
      <c r="E32" s="43"/>
      <c r="F32" s="43"/>
      <c r="G32" s="43"/>
      <c r="H32" s="43"/>
      <c r="I32" s="43"/>
      <c r="J32" s="43"/>
      <c r="K32" s="43">
        <f>SUM(B32:J32)</f>
        <v>0</v>
      </c>
    </row>
    <row r="33" spans="1:11" ht="12.75">
      <c r="A33" s="44" t="s">
        <v>35</v>
      </c>
      <c r="B33" s="43"/>
      <c r="C33" s="43"/>
      <c r="D33" s="43"/>
      <c r="E33" s="43"/>
      <c r="F33" s="43"/>
      <c r="G33" s="43"/>
      <c r="H33" s="43"/>
      <c r="I33" s="43"/>
      <c r="J33" s="43"/>
      <c r="K33" s="43">
        <f>SUM(B33:J33)</f>
        <v>0</v>
      </c>
    </row>
    <row r="34" spans="1:11" ht="12.75">
      <c r="A34" s="44" t="s">
        <v>32</v>
      </c>
      <c r="B34" s="43"/>
      <c r="C34" s="43"/>
      <c r="D34" s="43"/>
      <c r="E34" s="43"/>
      <c r="F34" s="43"/>
      <c r="G34" s="43"/>
      <c r="H34" s="43"/>
      <c r="I34" s="43"/>
      <c r="J34" s="43"/>
      <c r="K34" s="43">
        <f>SUM(B34:J34)</f>
        <v>0</v>
      </c>
    </row>
    <row r="35" spans="1:11" ht="12.75">
      <c r="A35" s="44" t="s">
        <v>30</v>
      </c>
      <c r="B35" s="45">
        <f>SUM(B31:B34)</f>
        <v>0</v>
      </c>
      <c r="C35" s="45">
        <f aca="true" t="shared" si="4" ref="C35:K35">SUM(C31:C34)</f>
        <v>0</v>
      </c>
      <c r="D35" s="45">
        <f t="shared" si="4"/>
        <v>0</v>
      </c>
      <c r="E35" s="45">
        <f t="shared" si="4"/>
        <v>0</v>
      </c>
      <c r="F35" s="45">
        <f t="shared" si="4"/>
        <v>0</v>
      </c>
      <c r="G35" s="45">
        <f t="shared" si="4"/>
        <v>0</v>
      </c>
      <c r="H35" s="45">
        <f t="shared" si="4"/>
        <v>0</v>
      </c>
      <c r="I35" s="45">
        <f t="shared" si="4"/>
        <v>0</v>
      </c>
      <c r="J35" s="45">
        <f t="shared" si="4"/>
        <v>0</v>
      </c>
      <c r="K35" s="45">
        <f t="shared" si="4"/>
        <v>0</v>
      </c>
    </row>
  </sheetData>
  <sheetProtection/>
  <mergeCells count="9">
    <mergeCell ref="A30:B30"/>
    <mergeCell ref="A24:B24"/>
    <mergeCell ref="A18:B18"/>
    <mergeCell ref="A4:A5"/>
    <mergeCell ref="B4:K4"/>
    <mergeCell ref="A1:K1"/>
    <mergeCell ref="A2:K2"/>
    <mergeCell ref="A6:B6"/>
    <mergeCell ref="A12:B1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Hiv. Kál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Bozsik.Brigitta</cp:lastModifiedBy>
  <cp:lastPrinted>2022-02-08T10:51:16Z</cp:lastPrinted>
  <dcterms:created xsi:type="dcterms:W3CDTF">2003-09-08T08:21:40Z</dcterms:created>
  <dcterms:modified xsi:type="dcterms:W3CDTF">2023-02-07T09:23:51Z</dcterms:modified>
  <cp:category/>
  <cp:version/>
  <cp:contentType/>
  <cp:contentStatus/>
</cp:coreProperties>
</file>