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eredeti" sheetId="1" r:id="rId1"/>
    <sheet name="évközi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<sst xmlns="http://schemas.openxmlformats.org/spreadsheetml/2006/main" count="55" uniqueCount="40">
  <si>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Feladat</t>
  </si>
  <si>
    <t>Fejlesztési kiadások összesen</t>
  </si>
  <si>
    <t>Ingatlanok</t>
  </si>
  <si>
    <t>Informatikai eszközök beszerzése</t>
  </si>
  <si>
    <t>Ingatlanok beszerzése, létesítése</t>
  </si>
  <si>
    <t>Egyéb tárgyi eszközök, járművek beszerzése</t>
  </si>
  <si>
    <t>Részesedések beszerzése</t>
  </si>
  <si>
    <t xml:space="preserve">K6 Beruházások </t>
  </si>
  <si>
    <t>K7 Felújítások</t>
  </si>
  <si>
    <t>Informatikai eszközök</t>
  </si>
  <si>
    <t>Egyéb tárgyi eszközök</t>
  </si>
  <si>
    <t>Immateriális javak beszerzése (rendezési terv)</t>
  </si>
  <si>
    <t xml:space="preserve">  - Kerékpárút</t>
  </si>
  <si>
    <t xml:space="preserve">  - Iparipark</t>
  </si>
  <si>
    <t>adatok Ft-ban</t>
  </si>
  <si>
    <t xml:space="preserve">  - Urnafal</t>
  </si>
  <si>
    <t>Összesen:</t>
  </si>
  <si>
    <t xml:space="preserve">Immateriális javak beszerzése </t>
  </si>
  <si>
    <t xml:space="preserve">  - Sportpark</t>
  </si>
  <si>
    <t xml:space="preserve">  - Kálitag út</t>
  </si>
  <si>
    <t xml:space="preserve">  - Bölcsöde</t>
  </si>
  <si>
    <t>2022. évi eredeti előirányzat</t>
  </si>
  <si>
    <t xml:space="preserve"> - Hivatal informatikai eszközök</t>
  </si>
  <si>
    <t>2022. évi I. név előirányzat</t>
  </si>
  <si>
    <t>2022. évi II. név előirányzat</t>
  </si>
  <si>
    <t xml:space="preserve">  - Bölcsőde</t>
  </si>
  <si>
    <t xml:space="preserve">  -Káli tag út</t>
  </si>
  <si>
    <t xml:space="preserve">   -Tető (óvoda konyha)</t>
  </si>
  <si>
    <t>2022. évi III. név előirányzat</t>
  </si>
  <si>
    <t>2022. évi IV. név előirányzat</t>
  </si>
  <si>
    <t xml:space="preserve"> - Egyéb </t>
  </si>
  <si>
    <t>2023. évi eredeti előirányzat</t>
  </si>
  <si>
    <t xml:space="preserve"> - Múvelődési ház</t>
  </si>
  <si>
    <t xml:space="preserve"> - Tető (konyha)</t>
  </si>
  <si>
    <t xml:space="preserve">  - Laptop óvoda</t>
  </si>
  <si>
    <t xml:space="preserve">  - Óvodai játszótér</t>
  </si>
  <si>
    <t xml:space="preserve"> - Kazán (óvoda)</t>
  </si>
  <si>
    <t xml:space="preserve">  -Nagyüzemi olajsütő (konyha)</t>
  </si>
  <si>
    <t>1. sz. mellékelet a 2023. évi  költségvetséről szóló  1/2023 (II. 08.)  önkormányzati rendelethez</t>
  </si>
  <si>
    <t>1. sz. mellékelet a 2023. évi  költségvetséről szóló  1/2023. (II.07.) 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</si>
</sst>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yyyy\-mm\-dd"/>
    <numFmt numFmtId="175" formatCode="_-* #,##0.00\ _F_t_-;\-* #,##0.00\ _F_t_-;_-* \-??\ _F_t_-;_-@_-"/>
    <numFmt numFmtId="176" formatCode="_-* #,##0\ _F_t_-;\-* #,##0\ _F_t_-;_-* &quot;-&quot;??\ _F_t_-;_-@_-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3" fontId="0" fillId="0" borderId="10" xfId="4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4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10" xfId="40" applyNumberFormat="1" applyFont="1" applyFill="1" applyBorder="1" applyAlignment="1" applyProtection="1">
      <alignment horizontal="center" vertical="center"/>
      <protection/>
    </xf>
    <xf numFmtId="3" fontId="0" fillId="0" borderId="10" xfId="4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" fontId="0" fillId="34" borderId="10" xfId="40" applyNumberFormat="1" applyFont="1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3" fontId="0" fillId="0" borderId="11" xfId="4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3" fontId="1" fillId="35" borderId="10" xfId="4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3" fontId="1" fillId="36" borderId="14" xfId="4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/>
    </xf>
    <xf numFmtId="0" fontId="1" fillId="36" borderId="13" xfId="0" applyFont="1" applyFill="1" applyBorder="1" applyAlignment="1">
      <alignment horizontal="left"/>
    </xf>
    <xf numFmtId="3" fontId="1" fillId="35" borderId="15" xfId="40" applyNumberFormat="1" applyFont="1" applyFill="1" applyBorder="1" applyAlignment="1" applyProtection="1">
      <alignment horizontal="center" vertical="center"/>
      <protection/>
    </xf>
    <xf numFmtId="3" fontId="6" fillId="0" borderId="10" xfId="4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1" fillId="0" borderId="11" xfId="40" applyNumberFormat="1" applyFont="1" applyFill="1" applyBorder="1" applyAlignment="1" applyProtection="1">
      <alignment horizontal="center" vertical="center"/>
      <protection/>
    </xf>
    <xf numFmtId="3" fontId="6" fillId="0" borderId="11" xfId="40" applyNumberFormat="1" applyFont="1" applyFill="1" applyBorder="1" applyAlignment="1" applyProtection="1">
      <alignment horizontal="center" vertical="center"/>
      <protection/>
    </xf>
    <xf numFmtId="176" fontId="25" fillId="0" borderId="0" xfId="40" applyNumberFormat="1" applyFont="1" applyAlignment="1">
      <alignment/>
    </xf>
    <xf numFmtId="176" fontId="25" fillId="0" borderId="0" xfId="40" applyNumberFormat="1" applyFont="1" applyFill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176" fontId="24" fillId="0" borderId="0" xfId="4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8.7109375" style="0" customWidth="1"/>
    <col min="2" max="2" width="17.57421875" style="0" customWidth="1"/>
    <col min="3" max="3" width="17.57421875" style="1" customWidth="1"/>
    <col min="4" max="4" width="12.7109375" style="0" customWidth="1"/>
    <col min="5" max="5" width="10.421875" style="0" customWidth="1"/>
    <col min="6" max="6" width="15.00390625" style="0" customWidth="1"/>
    <col min="8" max="8" width="14.7109375" style="0" customWidth="1"/>
    <col min="9" max="9" width="5.00390625" style="0" customWidth="1"/>
    <col min="10" max="10" width="14.28125" style="0" customWidth="1"/>
    <col min="11" max="11" width="12.7109375" style="0" customWidth="1"/>
    <col min="12" max="12" width="11.421875" style="0" customWidth="1"/>
  </cols>
  <sheetData>
    <row r="1" spans="1:6" ht="28.5" customHeight="1">
      <c r="A1" s="65" t="s">
        <v>38</v>
      </c>
      <c r="B1" s="65"/>
      <c r="C1" s="65"/>
      <c r="D1" s="13"/>
      <c r="E1" s="2"/>
      <c r="F1" s="2"/>
    </row>
    <row r="2" spans="1:10" ht="35.25" customHeight="1">
      <c r="A2" s="66"/>
      <c r="B2" s="66"/>
      <c r="C2" s="66"/>
      <c r="D2" s="14"/>
      <c r="E2" s="52"/>
      <c r="F2" s="52"/>
      <c r="G2" s="52"/>
      <c r="H2" s="52"/>
      <c r="I2" s="52"/>
      <c r="J2" s="52"/>
    </row>
    <row r="3" spans="1:10" ht="12.75">
      <c r="A3" s="3"/>
      <c r="B3" s="3"/>
      <c r="C3" s="3" t="s">
        <v>14</v>
      </c>
      <c r="D3" s="4"/>
      <c r="E3" s="53"/>
      <c r="F3" s="52"/>
      <c r="G3" s="52"/>
      <c r="H3" s="52"/>
      <c r="I3" s="52"/>
      <c r="J3" s="52"/>
    </row>
    <row r="4" spans="1:10" s="6" customFormat="1" ht="40.5" customHeight="1">
      <c r="A4" s="5" t="s">
        <v>0</v>
      </c>
      <c r="B4" s="5" t="s">
        <v>21</v>
      </c>
      <c r="C4" s="5" t="s">
        <v>31</v>
      </c>
      <c r="E4" s="68"/>
      <c r="F4" s="68"/>
      <c r="G4" s="68"/>
      <c r="H4" s="68"/>
      <c r="I4" s="68"/>
      <c r="J4" s="54"/>
    </row>
    <row r="5" spans="1:10" s="1" customFormat="1" ht="18">
      <c r="A5" s="7"/>
      <c r="B5" s="7"/>
      <c r="C5" s="7"/>
      <c r="E5" s="69"/>
      <c r="F5" s="69"/>
      <c r="G5" s="69"/>
      <c r="H5" s="69"/>
      <c r="I5" s="69"/>
      <c r="J5" s="55"/>
    </row>
    <row r="6" spans="1:10" ht="25.5" customHeight="1">
      <c r="A6" s="18" t="s">
        <v>7</v>
      </c>
      <c r="B6" s="24">
        <f>B7+B8+B14+B16</f>
        <v>576410000</v>
      </c>
      <c r="C6" s="24">
        <f>C8+C14+C16</f>
        <v>182300000</v>
      </c>
      <c r="E6" s="56"/>
      <c r="F6" s="56"/>
      <c r="G6" s="56"/>
      <c r="H6" s="56"/>
      <c r="I6" s="56"/>
      <c r="J6" s="52"/>
    </row>
    <row r="7" spans="1:10" ht="25.5" customHeight="1">
      <c r="A7" s="16" t="s">
        <v>17</v>
      </c>
      <c r="B7" s="8"/>
      <c r="C7" s="8"/>
      <c r="E7" s="57"/>
      <c r="F7" s="57"/>
      <c r="G7" s="57"/>
      <c r="H7" s="57"/>
      <c r="I7" s="58"/>
      <c r="J7" s="52"/>
    </row>
    <row r="8" spans="1:10" ht="25.5" customHeight="1">
      <c r="A8" s="15" t="s">
        <v>4</v>
      </c>
      <c r="B8" s="25">
        <f>B9+B10+B11+B12</f>
        <v>566177000</v>
      </c>
      <c r="C8" s="25">
        <f>C9+C10+C11+C12+C13</f>
        <v>178400000</v>
      </c>
      <c r="E8" s="67"/>
      <c r="F8" s="68"/>
      <c r="G8" s="68"/>
      <c r="H8" s="68"/>
      <c r="I8" s="68"/>
      <c r="J8" s="52"/>
    </row>
    <row r="9" spans="1:10" ht="15.75" customHeight="1">
      <c r="A9" s="43" t="s">
        <v>20</v>
      </c>
      <c r="B9" s="41">
        <v>237385000</v>
      </c>
      <c r="C9" s="41">
        <v>163276000</v>
      </c>
      <c r="E9" s="67"/>
      <c r="F9" s="21"/>
      <c r="G9" s="21"/>
      <c r="H9" s="21"/>
      <c r="I9" s="21"/>
      <c r="J9" s="52"/>
    </row>
    <row r="10" spans="1:10" ht="15" customHeight="1">
      <c r="A10" s="43" t="s">
        <v>13</v>
      </c>
      <c r="B10" s="41">
        <v>320040000</v>
      </c>
      <c r="C10" s="41">
        <v>0</v>
      </c>
      <c r="E10" s="67"/>
      <c r="F10" s="21"/>
      <c r="G10" s="21"/>
      <c r="H10" s="21"/>
      <c r="I10" s="21"/>
      <c r="J10" s="52"/>
    </row>
    <row r="11" spans="1:11" ht="15" customHeight="1">
      <c r="A11" s="43" t="s">
        <v>19</v>
      </c>
      <c r="B11" s="41">
        <v>6652000</v>
      </c>
      <c r="C11" s="41">
        <v>6652000</v>
      </c>
      <c r="E11" s="67"/>
      <c r="F11" s="59"/>
      <c r="G11" s="50"/>
      <c r="H11" s="50"/>
      <c r="I11" s="50"/>
      <c r="J11" s="50"/>
      <c r="K11" s="50"/>
    </row>
    <row r="12" spans="1:12" ht="15" customHeight="1">
      <c r="A12" s="45" t="s">
        <v>33</v>
      </c>
      <c r="B12" s="42">
        <v>2100000</v>
      </c>
      <c r="C12" s="42">
        <v>2000000</v>
      </c>
      <c r="E12" s="67"/>
      <c r="F12" s="59"/>
      <c r="G12" s="50"/>
      <c r="H12" s="50"/>
      <c r="I12" s="50"/>
      <c r="J12" s="50"/>
      <c r="K12" s="50"/>
      <c r="L12" s="36"/>
    </row>
    <row r="13" spans="1:12" ht="15" customHeight="1">
      <c r="A13" s="45" t="s">
        <v>35</v>
      </c>
      <c r="B13" s="42"/>
      <c r="C13" s="42">
        <v>6472000</v>
      </c>
      <c r="E13" s="67"/>
      <c r="F13" s="59"/>
      <c r="G13" s="50"/>
      <c r="H13" s="50"/>
      <c r="I13" s="50"/>
      <c r="J13" s="50"/>
      <c r="K13" s="50"/>
      <c r="L13" s="36"/>
    </row>
    <row r="14" spans="1:12" ht="25.5" customHeight="1">
      <c r="A14" s="15" t="s">
        <v>3</v>
      </c>
      <c r="B14" s="25">
        <v>200000</v>
      </c>
      <c r="C14" s="25">
        <v>1500000</v>
      </c>
      <c r="E14" s="67"/>
      <c r="F14" s="59"/>
      <c r="G14" s="50"/>
      <c r="H14" s="50"/>
      <c r="I14" s="50"/>
      <c r="J14" s="50"/>
      <c r="K14" s="50"/>
      <c r="L14" s="36"/>
    </row>
    <row r="15" spans="1:12" ht="18" customHeight="1">
      <c r="A15" s="43" t="s">
        <v>34</v>
      </c>
      <c r="B15" s="25"/>
      <c r="C15" s="41">
        <v>1500000</v>
      </c>
      <c r="E15" s="46"/>
      <c r="F15" s="59"/>
      <c r="G15" s="50"/>
      <c r="H15" s="50"/>
      <c r="I15" s="50"/>
      <c r="J15" s="50"/>
      <c r="K15" s="50"/>
      <c r="L15" s="36"/>
    </row>
    <row r="16" spans="1:11" ht="31.5" customHeight="1">
      <c r="A16" s="16" t="s">
        <v>5</v>
      </c>
      <c r="B16" s="44">
        <f>B17+B18+B19</f>
        <v>10033000</v>
      </c>
      <c r="C16" s="44">
        <f>C20+C21</f>
        <v>2400000</v>
      </c>
      <c r="E16" s="60"/>
      <c r="F16" s="59"/>
      <c r="G16" s="50"/>
      <c r="H16" s="50"/>
      <c r="I16" s="50"/>
      <c r="J16" s="50"/>
      <c r="K16" s="50"/>
    </row>
    <row r="17" spans="1:11" ht="15" customHeight="1">
      <c r="A17" s="45" t="s">
        <v>18</v>
      </c>
      <c r="B17" s="42">
        <v>2018000</v>
      </c>
      <c r="C17" s="42"/>
      <c r="E17" s="60"/>
      <c r="F17" s="59"/>
      <c r="G17" s="50"/>
      <c r="H17" s="50"/>
      <c r="I17" s="50"/>
      <c r="J17" s="50"/>
      <c r="K17" s="49"/>
    </row>
    <row r="18" spans="1:11" ht="15" customHeight="1">
      <c r="A18" s="45" t="s">
        <v>15</v>
      </c>
      <c r="B18" s="42">
        <v>6015000</v>
      </c>
      <c r="C18" s="42"/>
      <c r="E18" s="60"/>
      <c r="F18" s="61"/>
      <c r="G18" s="62"/>
      <c r="H18" s="62"/>
      <c r="I18" s="62"/>
      <c r="J18" s="62"/>
      <c r="K18" s="50"/>
    </row>
    <row r="19" spans="1:10" ht="15" customHeight="1">
      <c r="A19" s="45" t="s">
        <v>22</v>
      </c>
      <c r="B19" s="42">
        <v>2000000</v>
      </c>
      <c r="C19" s="42"/>
      <c r="E19" s="60"/>
      <c r="F19" s="63"/>
      <c r="G19" s="63"/>
      <c r="H19" s="63"/>
      <c r="I19" s="63"/>
      <c r="J19" s="52"/>
    </row>
    <row r="20" spans="1:10" ht="15" customHeight="1">
      <c r="A20" s="45" t="s">
        <v>36</v>
      </c>
      <c r="B20" s="42"/>
      <c r="C20" s="42">
        <v>2000000</v>
      </c>
      <c r="E20" s="60"/>
      <c r="F20" s="63"/>
      <c r="G20" s="63"/>
      <c r="H20" s="63"/>
      <c r="I20" s="63"/>
      <c r="J20" s="52"/>
    </row>
    <row r="21" spans="1:10" ht="15" customHeight="1">
      <c r="A21" s="45" t="s">
        <v>37</v>
      </c>
      <c r="B21" s="42"/>
      <c r="C21" s="42">
        <v>400000</v>
      </c>
      <c r="E21" s="60"/>
      <c r="F21" s="63"/>
      <c r="G21" s="63"/>
      <c r="H21" s="63"/>
      <c r="I21" s="63"/>
      <c r="J21" s="52"/>
    </row>
    <row r="22" spans="1:10" ht="24.75" customHeight="1">
      <c r="A22" s="15" t="s">
        <v>6</v>
      </c>
      <c r="B22" s="8"/>
      <c r="C22" s="8"/>
      <c r="E22" s="22"/>
      <c r="F22" s="63"/>
      <c r="G22" s="63"/>
      <c r="H22" s="63"/>
      <c r="I22" s="63"/>
      <c r="J22" s="64"/>
    </row>
    <row r="23" spans="1:10" ht="24.75" customHeight="1">
      <c r="A23" s="17" t="s">
        <v>8</v>
      </c>
      <c r="B23" s="24">
        <v>0</v>
      </c>
      <c r="C23" s="24">
        <f>C25</f>
        <v>107946000</v>
      </c>
      <c r="E23" s="60"/>
      <c r="F23" s="63"/>
      <c r="G23" s="63"/>
      <c r="H23" s="63"/>
      <c r="I23" s="63"/>
      <c r="J23" s="52"/>
    </row>
    <row r="24" spans="1:10" ht="19.5" customHeight="1">
      <c r="A24" s="19" t="s">
        <v>2</v>
      </c>
      <c r="B24" s="8"/>
      <c r="C24" s="8"/>
      <c r="E24" s="60"/>
      <c r="F24" s="63"/>
      <c r="G24" s="63"/>
      <c r="H24" s="63"/>
      <c r="I24" s="63"/>
      <c r="J24" s="52"/>
    </row>
    <row r="25" spans="1:10" ht="19.5" customHeight="1">
      <c r="A25" s="51" t="s">
        <v>32</v>
      </c>
      <c r="B25" s="8"/>
      <c r="C25" s="8">
        <v>107946000</v>
      </c>
      <c r="E25" s="60"/>
      <c r="F25" s="63"/>
      <c r="G25" s="63"/>
      <c r="H25" s="63"/>
      <c r="I25" s="63"/>
      <c r="J25" s="52"/>
    </row>
    <row r="26" spans="1:10" ht="19.5" customHeight="1">
      <c r="A26" s="19" t="s">
        <v>9</v>
      </c>
      <c r="B26" s="8"/>
      <c r="C26" s="8"/>
      <c r="E26" s="60"/>
      <c r="F26" s="63"/>
      <c r="G26" s="63"/>
      <c r="H26" s="63"/>
      <c r="I26" s="63"/>
      <c r="J26" s="52"/>
    </row>
    <row r="27" spans="1:10" ht="24.75" customHeight="1">
      <c r="A27" s="20" t="s">
        <v>10</v>
      </c>
      <c r="B27" s="8"/>
      <c r="C27" s="8"/>
      <c r="E27" s="60"/>
      <c r="F27" s="63"/>
      <c r="G27" s="63"/>
      <c r="H27" s="63"/>
      <c r="I27" s="63"/>
      <c r="J27" s="52"/>
    </row>
    <row r="28" spans="1:9" ht="18.75" customHeight="1">
      <c r="A28" s="10"/>
      <c r="B28" s="8"/>
      <c r="C28" s="8"/>
      <c r="E28" s="22"/>
      <c r="F28" s="23"/>
      <c r="G28" s="23"/>
      <c r="H28" s="23"/>
      <c r="I28" s="23"/>
    </row>
    <row r="29" spans="1:9" ht="16.5" customHeight="1">
      <c r="A29" s="11" t="s">
        <v>1</v>
      </c>
      <c r="B29" s="12">
        <f>B6+B23</f>
        <v>576410000</v>
      </c>
      <c r="C29" s="12">
        <f>C6+C23</f>
        <v>290246000</v>
      </c>
      <c r="E29" s="3"/>
      <c r="F29" s="3"/>
      <c r="G29" s="3"/>
      <c r="H29" s="3"/>
      <c r="I29" s="3"/>
    </row>
    <row r="30" spans="5:9" ht="12.75">
      <c r="E30" s="3"/>
      <c r="F30" s="3"/>
      <c r="G30" s="3"/>
      <c r="H30" s="3"/>
      <c r="I30" s="3"/>
    </row>
  </sheetData>
  <sheetProtection selectLockedCells="1" selectUnlockedCells="1"/>
  <mergeCells count="7">
    <mergeCell ref="A1:C1"/>
    <mergeCell ref="A2:C2"/>
    <mergeCell ref="E8:E14"/>
    <mergeCell ref="F8:G8"/>
    <mergeCell ref="H8:I8"/>
    <mergeCell ref="E4:I4"/>
    <mergeCell ref="E5:I5"/>
  </mergeCells>
  <printOptions/>
  <pageMargins left="1.889763779527559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0.421875" style="0" customWidth="1"/>
    <col min="2" max="2" width="15.8515625" style="0" customWidth="1"/>
    <col min="3" max="3" width="12.8515625" style="0" customWidth="1"/>
    <col min="4" max="4" width="13.8515625" style="0" customWidth="1"/>
    <col min="5" max="5" width="14.421875" style="0" customWidth="1"/>
    <col min="6" max="6" width="13.140625" style="0" customWidth="1"/>
    <col min="8" max="8" width="10.00390625" style="0" bestFit="1" customWidth="1"/>
  </cols>
  <sheetData>
    <row r="1" spans="1:6" ht="28.5" customHeight="1">
      <c r="A1" s="65" t="s">
        <v>39</v>
      </c>
      <c r="B1" s="65"/>
      <c r="C1" s="65"/>
      <c r="D1" s="65"/>
      <c r="E1" s="65"/>
      <c r="F1" s="29"/>
    </row>
    <row r="2" spans="1:2" ht="15.75">
      <c r="A2" s="14"/>
      <c r="B2" s="14"/>
    </row>
    <row r="3" spans="1:5" ht="12.75">
      <c r="A3" s="3"/>
      <c r="E3" s="3" t="s">
        <v>14</v>
      </c>
    </row>
    <row r="4" spans="1:6" ht="51" customHeight="1">
      <c r="A4" s="5" t="s">
        <v>0</v>
      </c>
      <c r="B4" s="5" t="s">
        <v>21</v>
      </c>
      <c r="C4" s="5" t="s">
        <v>23</v>
      </c>
      <c r="D4" s="5" t="s">
        <v>24</v>
      </c>
      <c r="E4" s="5" t="s">
        <v>28</v>
      </c>
      <c r="F4" s="5" t="s">
        <v>29</v>
      </c>
    </row>
    <row r="5" spans="1:6" ht="12.75">
      <c r="A5" s="7"/>
      <c r="B5" s="7"/>
      <c r="C5" s="7"/>
      <c r="D5" s="7"/>
      <c r="E5" s="7"/>
      <c r="F5" s="32"/>
    </row>
    <row r="6" spans="1:6" ht="12.75">
      <c r="A6" s="18" t="s">
        <v>7</v>
      </c>
      <c r="B6" s="24">
        <f>B7+B8+B17+B18+B16+B14</f>
        <v>576410000</v>
      </c>
      <c r="C6" s="24">
        <f>C7+C8+C14+C15+C16+C17+C18</f>
        <v>549474000</v>
      </c>
      <c r="D6" s="24">
        <f>D7+D9+D10+D11+D12+D13+D14+D15+D16+D17+D18+2000000</f>
        <v>542760000</v>
      </c>
      <c r="E6" s="24">
        <v>514272798</v>
      </c>
      <c r="F6" s="24">
        <f>F7+F9+F11+F15+F16+F17+F18+F14+F8</f>
        <v>0</v>
      </c>
    </row>
    <row r="7" spans="1:6" ht="25.5">
      <c r="A7" s="16" t="s">
        <v>11</v>
      </c>
      <c r="B7" s="8">
        <v>0</v>
      </c>
      <c r="C7" s="8">
        <v>115000</v>
      </c>
      <c r="D7" s="27">
        <v>115000</v>
      </c>
      <c r="E7" s="30">
        <v>385000</v>
      </c>
      <c r="F7" s="33"/>
    </row>
    <row r="8" spans="1:6" ht="12.75">
      <c r="A8" s="15" t="s">
        <v>4</v>
      </c>
      <c r="B8" s="8">
        <v>566177000</v>
      </c>
      <c r="C8" s="8">
        <f>C9+C10+C11+C12+C13</f>
        <v>525835000</v>
      </c>
      <c r="D8" s="27"/>
      <c r="E8" s="30">
        <v>486570798</v>
      </c>
      <c r="F8" s="33"/>
    </row>
    <row r="9" spans="1:6" ht="12.75">
      <c r="A9" s="15" t="s">
        <v>12</v>
      </c>
      <c r="B9" s="8">
        <v>0</v>
      </c>
      <c r="C9" s="8">
        <v>0</v>
      </c>
      <c r="D9" s="27">
        <v>0</v>
      </c>
      <c r="E9" s="30"/>
      <c r="F9" s="33"/>
    </row>
    <row r="10" spans="1:6" ht="12.75">
      <c r="A10" s="15" t="s">
        <v>25</v>
      </c>
      <c r="B10" s="8">
        <v>237385000</v>
      </c>
      <c r="C10" s="8">
        <v>237385000</v>
      </c>
      <c r="D10" s="8">
        <v>237385000</v>
      </c>
      <c r="E10" s="30">
        <v>237385000</v>
      </c>
      <c r="F10" s="33"/>
    </row>
    <row r="11" spans="1:6" ht="29.25" customHeight="1">
      <c r="A11" s="15" t="s">
        <v>13</v>
      </c>
      <c r="B11" s="41">
        <v>320040000</v>
      </c>
      <c r="C11" s="9">
        <v>279698000</v>
      </c>
      <c r="D11" s="28">
        <v>261895000</v>
      </c>
      <c r="E11" s="31">
        <v>241590798</v>
      </c>
      <c r="F11" s="33"/>
    </row>
    <row r="12" spans="1:6" ht="29.25" customHeight="1">
      <c r="A12" s="15" t="s">
        <v>26</v>
      </c>
      <c r="B12" s="41">
        <v>6652000</v>
      </c>
      <c r="C12" s="9">
        <v>6652000</v>
      </c>
      <c r="D12" s="9">
        <v>6652000</v>
      </c>
      <c r="E12" s="31">
        <v>6652000</v>
      </c>
      <c r="F12" s="33"/>
    </row>
    <row r="13" spans="1:6" ht="29.25" customHeight="1">
      <c r="A13" s="15" t="s">
        <v>27</v>
      </c>
      <c r="B13" s="41">
        <v>2100000</v>
      </c>
      <c r="C13" s="9">
        <v>2100000</v>
      </c>
      <c r="D13" s="9">
        <v>2100000</v>
      </c>
      <c r="E13" s="31"/>
      <c r="F13" s="33"/>
    </row>
    <row r="14" spans="1:6" ht="12.75">
      <c r="A14" s="15" t="s">
        <v>3</v>
      </c>
      <c r="B14" s="8">
        <v>200000</v>
      </c>
      <c r="C14" s="8">
        <v>428000</v>
      </c>
      <c r="D14" s="27">
        <v>943000</v>
      </c>
      <c r="E14" s="30">
        <v>943000</v>
      </c>
      <c r="F14" s="33"/>
    </row>
    <row r="15" spans="1:6" ht="25.5">
      <c r="A15" s="16" t="s">
        <v>5</v>
      </c>
      <c r="B15" s="9">
        <f>B16+B17+B18</f>
        <v>10033000</v>
      </c>
      <c r="C15" s="8">
        <v>13063000</v>
      </c>
      <c r="D15" s="27">
        <v>21637000</v>
      </c>
      <c r="E15" s="30">
        <v>27317000</v>
      </c>
      <c r="F15" s="33"/>
    </row>
    <row r="16" spans="1:6" s="26" customFormat="1" ht="12.75">
      <c r="A16" s="45" t="s">
        <v>18</v>
      </c>
      <c r="B16" s="42">
        <v>2018000</v>
      </c>
      <c r="C16" s="42">
        <v>2018000</v>
      </c>
      <c r="D16" s="42">
        <v>2018000</v>
      </c>
      <c r="E16" s="48">
        <v>2018000</v>
      </c>
      <c r="F16" s="34"/>
    </row>
    <row r="17" spans="1:6" ht="12.75">
      <c r="A17" s="45" t="s">
        <v>15</v>
      </c>
      <c r="B17" s="42">
        <v>6015000</v>
      </c>
      <c r="C17" s="42">
        <v>6015000</v>
      </c>
      <c r="D17" s="42">
        <v>6015000</v>
      </c>
      <c r="E17" s="48">
        <v>6015000</v>
      </c>
      <c r="F17" s="33"/>
    </row>
    <row r="18" spans="1:6" ht="12.75">
      <c r="A18" s="45" t="s">
        <v>22</v>
      </c>
      <c r="B18" s="42">
        <v>2000000</v>
      </c>
      <c r="C18" s="42">
        <v>2000000</v>
      </c>
      <c r="D18" s="42">
        <v>2000000</v>
      </c>
      <c r="E18" s="48">
        <v>2000000</v>
      </c>
      <c r="F18" s="33"/>
    </row>
    <row r="19" spans="1:6" ht="12.75">
      <c r="A19" s="43" t="s">
        <v>30</v>
      </c>
      <c r="B19" s="8"/>
      <c r="C19" s="8"/>
      <c r="D19" s="8"/>
      <c r="E19" s="48">
        <v>16341000</v>
      </c>
      <c r="F19" s="33"/>
    </row>
    <row r="20" spans="1:6" ht="12.75">
      <c r="A20" s="17" t="s">
        <v>8</v>
      </c>
      <c r="B20" s="24">
        <v>0</v>
      </c>
      <c r="C20" s="8">
        <v>0</v>
      </c>
      <c r="D20" s="24">
        <v>132966000</v>
      </c>
      <c r="E20" s="47">
        <v>132966000</v>
      </c>
      <c r="F20" s="33"/>
    </row>
    <row r="21" spans="1:6" ht="12.75">
      <c r="A21" s="19" t="s">
        <v>2</v>
      </c>
      <c r="B21" s="8"/>
      <c r="C21" s="8"/>
      <c r="D21" s="8">
        <v>132966000</v>
      </c>
      <c r="E21" s="30">
        <v>132966000</v>
      </c>
      <c r="F21" s="33"/>
    </row>
    <row r="22" spans="1:6" ht="12.75">
      <c r="A22" s="19" t="s">
        <v>9</v>
      </c>
      <c r="B22" s="8"/>
      <c r="C22" s="8"/>
      <c r="D22" s="8"/>
      <c r="E22" s="30"/>
      <c r="F22" s="33"/>
    </row>
    <row r="23" spans="1:6" ht="12.75">
      <c r="A23" s="38" t="s">
        <v>10</v>
      </c>
      <c r="B23" s="8"/>
      <c r="C23" s="8"/>
      <c r="D23" s="8"/>
      <c r="E23" s="30"/>
      <c r="F23" s="33"/>
    </row>
    <row r="24" spans="1:6" ht="12.75">
      <c r="A24" s="39" t="s">
        <v>16</v>
      </c>
      <c r="B24" s="37">
        <f>B6+B20</f>
        <v>576410000</v>
      </c>
      <c r="C24" s="35">
        <f>C6+C20</f>
        <v>549474000</v>
      </c>
      <c r="D24" s="35">
        <f>D6+D20</f>
        <v>675726000</v>
      </c>
      <c r="E24" s="35">
        <f>E20+E6</f>
        <v>647238798</v>
      </c>
      <c r="F24" s="40">
        <f>F6+F20</f>
        <v>0</v>
      </c>
    </row>
    <row r="30" ht="12.75">
      <c r="D30" s="36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Szuromi Dániel</dc:creator>
  <cp:keywords/>
  <dc:description/>
  <cp:lastModifiedBy>Bozsik.Brigitta</cp:lastModifiedBy>
  <cp:lastPrinted>2022-11-23T13:20:42Z</cp:lastPrinted>
  <dcterms:created xsi:type="dcterms:W3CDTF">2015-10-09T11:55:54Z</dcterms:created>
  <dcterms:modified xsi:type="dcterms:W3CDTF">2023-02-07T09:14:48Z</dcterms:modified>
  <cp:category/>
  <cp:version/>
  <cp:contentType/>
  <cp:contentStatus/>
</cp:coreProperties>
</file>